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MMOBILIER BOOS CAP TERRAIN\REALISATION BATIMENT\elec rj connectique\"/>
    </mc:Choice>
  </mc:AlternateContent>
  <bookViews>
    <workbookView xWindow="120" yWindow="12" windowWidth="18960" windowHeight="11328" activeTab="1"/>
  </bookViews>
  <sheets>
    <sheet name="Table 1" sheetId="1" r:id="rId1"/>
    <sheet name="Feuil1" sheetId="2" r:id="rId2"/>
  </sheets>
  <calcPr calcId="152511"/>
</workbook>
</file>

<file path=xl/calcChain.xml><?xml version="1.0" encoding="utf-8"?>
<calcChain xmlns="http://schemas.openxmlformats.org/spreadsheetml/2006/main">
  <c r="E17" i="2" l="1"/>
  <c r="F36" i="2" s="1"/>
  <c r="E26" i="2"/>
  <c r="D23" i="2"/>
  <c r="D25" i="2"/>
  <c r="D22" i="2"/>
  <c r="D33" i="2"/>
  <c r="E33" i="2" s="1"/>
  <c r="D29" i="2"/>
  <c r="E29" i="2" s="1"/>
  <c r="D30" i="2"/>
  <c r="D16" i="2"/>
  <c r="D15" i="2"/>
  <c r="D14" i="2"/>
  <c r="D10" i="2"/>
  <c r="D11" i="2"/>
  <c r="D9" i="2"/>
  <c r="D8" i="2"/>
  <c r="O50" i="1"/>
  <c r="R47" i="1"/>
  <c r="O47" i="1"/>
  <c r="E12" i="2" l="1"/>
</calcChain>
</file>

<file path=xl/sharedStrings.xml><?xml version="1.0" encoding="utf-8"?>
<sst xmlns="http://schemas.openxmlformats.org/spreadsheetml/2006/main" count="391" uniqueCount="211">
  <si>
    <r>
      <rPr>
        <b/>
        <sz val="12"/>
        <rFont val="Arial"/>
        <family val="2"/>
      </rPr>
      <t>EQUATECH</t>
    </r>
  </si>
  <si>
    <r>
      <rPr>
        <sz val="10"/>
        <rFont val="Arial"/>
        <family val="2"/>
      </rPr>
      <t>29, rue Léon Maletra</t>
    </r>
  </si>
  <si>
    <r>
      <rPr>
        <sz val="10"/>
        <rFont val="Arial"/>
        <family val="2"/>
      </rPr>
      <t>76140 LE PETIT QUEVILLY</t>
    </r>
  </si>
  <si>
    <r>
      <rPr>
        <b/>
        <i/>
        <sz val="10"/>
        <rFont val="Arial"/>
        <family val="2"/>
      </rPr>
      <t>A l'attention de : Mr MORISSEAU Sébastien</t>
    </r>
  </si>
  <si>
    <r>
      <rPr>
        <sz val="10"/>
        <rFont val="Arial"/>
        <family val="2"/>
      </rPr>
      <t>ST LAURENT DE BREVEDENT,</t>
    </r>
  </si>
  <si>
    <r>
      <rPr>
        <sz val="10"/>
        <rFont val="Arial"/>
        <family val="2"/>
      </rPr>
      <t>le, 01 décembre 2017</t>
    </r>
  </si>
  <si>
    <r>
      <rPr>
        <b/>
        <sz val="17"/>
        <rFont val="Arial"/>
        <family val="2"/>
      </rPr>
      <t>OFFRE DE PRIX</t>
    </r>
  </si>
  <si>
    <r>
      <rPr>
        <b/>
        <i/>
        <sz val="10"/>
        <rFont val="Arial"/>
        <family val="2"/>
      </rPr>
      <t>Réf     : 17-OR389</t>
    </r>
  </si>
  <si>
    <r>
      <rPr>
        <b/>
        <i/>
        <sz val="10"/>
        <rFont val="Arial"/>
        <family val="2"/>
      </rPr>
      <t>Objet :</t>
    </r>
  </si>
  <si>
    <r>
      <rPr>
        <b/>
        <i/>
        <sz val="10"/>
        <rFont val="Arial"/>
        <family val="2"/>
      </rPr>
      <t>COMPLEMENT DE TRAVAUX SUR LE SITE D AUDITECH V2</t>
    </r>
  </si>
  <si>
    <r>
      <rPr>
        <i/>
        <sz val="10"/>
        <rFont val="Arial"/>
        <family val="2"/>
      </rPr>
      <t>Devis suivi par RECHER olivier</t>
    </r>
  </si>
  <si>
    <r>
      <rPr>
        <sz val="10"/>
        <rFont val="Arial"/>
        <family val="2"/>
      </rPr>
      <t>Madame,Monsieur,</t>
    </r>
  </si>
  <si>
    <r>
      <rPr>
        <sz val="10"/>
        <rFont val="Arial"/>
        <family val="2"/>
      </rPr>
      <t>Pour faire suite à votre demande de devis relative au dossier cité en objet, nous avons le plaisir</t>
    </r>
  </si>
  <si>
    <r>
      <rPr>
        <sz val="10"/>
        <rFont val="Arial"/>
        <family val="2"/>
      </rPr>
      <t>de vous transmettre ci-joint</t>
    </r>
  </si>
  <si>
    <r>
      <rPr>
        <b/>
        <i/>
        <sz val="10"/>
        <rFont val="Arial"/>
        <family val="2"/>
      </rPr>
      <t>- Les conditions commerciales</t>
    </r>
  </si>
  <si>
    <r>
      <rPr>
        <b/>
        <i/>
        <sz val="10"/>
        <rFont val="Arial"/>
        <family val="2"/>
      </rPr>
      <t>- Le descriptif technique</t>
    </r>
  </si>
  <si>
    <r>
      <rPr>
        <sz val="10"/>
        <rFont val="Arial"/>
        <family val="2"/>
      </rPr>
      <t>Nous vous remercions de votre intérêt et restons à votre disposition pour toute précision</t>
    </r>
  </si>
  <si>
    <r>
      <rPr>
        <sz val="10"/>
        <rFont val="Arial"/>
        <family val="2"/>
      </rPr>
      <t>complémentaire et,</t>
    </r>
  </si>
  <si>
    <r>
      <rPr>
        <sz val="10"/>
        <rFont val="Arial"/>
        <family val="2"/>
      </rPr>
      <t>Dans l'attente de votre décision,</t>
    </r>
  </si>
  <si>
    <r>
      <rPr>
        <sz val="10"/>
        <rFont val="Arial"/>
        <family val="2"/>
      </rPr>
      <t>Veuillez agréer, Monsieur, l'expression de nos sincères salutations.</t>
    </r>
  </si>
  <si>
    <r>
      <rPr>
        <b/>
        <sz val="10"/>
        <rFont val="Arial"/>
        <family val="2"/>
      </rPr>
      <t>Marc BOUFFLET</t>
    </r>
  </si>
  <si>
    <r>
      <rPr>
        <b/>
        <sz val="10"/>
        <rFont val="Arial"/>
        <family val="2"/>
      </rPr>
      <t>Président</t>
    </r>
  </si>
  <si>
    <r>
      <rPr>
        <b/>
        <sz val="17"/>
        <rFont val="Arial"/>
        <family val="2"/>
      </rPr>
      <t xml:space="preserve">                     CONDITIONS COMMERCIALES                      </t>
    </r>
  </si>
  <si>
    <r>
      <rPr>
        <b/>
        <u/>
        <sz val="12"/>
        <rFont val="Arial"/>
        <family val="2"/>
      </rPr>
      <t>1/ Prix forfaitaire hors option</t>
    </r>
  </si>
  <si>
    <r>
      <rPr>
        <sz val="10"/>
        <rFont val="Arial"/>
        <family val="2"/>
      </rPr>
      <t>Ensemble pour un montant HT</t>
    </r>
  </si>
  <si>
    <r>
      <rPr>
        <sz val="10"/>
        <rFont val="Arial"/>
        <family val="2"/>
      </rPr>
      <t>12 871,80 €</t>
    </r>
  </si>
  <si>
    <r>
      <rPr>
        <sz val="10"/>
        <rFont val="Arial"/>
        <family val="2"/>
      </rPr>
      <t>TVA</t>
    </r>
  </si>
  <si>
    <r>
      <rPr>
        <sz val="10"/>
        <rFont val="Arial"/>
        <family val="2"/>
      </rPr>
      <t>2 574,36 €</t>
    </r>
  </si>
  <si>
    <r>
      <rPr>
        <b/>
        <sz val="11"/>
        <rFont val="Arial"/>
        <family val="2"/>
      </rPr>
      <t>Montant TTC</t>
    </r>
  </si>
  <si>
    <r>
      <rPr>
        <b/>
        <sz val="11"/>
        <rFont val="Arial"/>
        <family val="2"/>
      </rPr>
      <t>15 446,16 €</t>
    </r>
  </si>
  <si>
    <r>
      <rPr>
        <b/>
        <u/>
        <sz val="12"/>
        <rFont val="Arial"/>
        <family val="2"/>
      </rPr>
      <t>2/ Délai de l'offre</t>
    </r>
  </si>
  <si>
    <r>
      <rPr>
        <sz val="10"/>
        <rFont val="Arial"/>
        <family val="2"/>
      </rPr>
      <t>Notre offre de prix est valable un mois</t>
    </r>
  </si>
  <si>
    <r>
      <rPr>
        <b/>
        <u/>
        <sz val="12"/>
        <rFont val="Arial"/>
        <family val="2"/>
      </rPr>
      <t>3/ Délai de réalisation de l'opération</t>
    </r>
  </si>
  <si>
    <r>
      <rPr>
        <sz val="10"/>
        <rFont val="Arial"/>
        <family val="2"/>
      </rPr>
      <t>A définir entre les deux parties lors de la commande</t>
    </r>
  </si>
  <si>
    <r>
      <rPr>
        <b/>
        <u/>
        <sz val="12"/>
        <rFont val="Arial"/>
        <family val="2"/>
      </rPr>
      <t>4/ Garantie</t>
    </r>
  </si>
  <si>
    <r>
      <rPr>
        <sz val="10"/>
        <rFont val="Arial"/>
        <family val="2"/>
      </rPr>
      <t>Un an pièces et main d'oeuvre, à la date de réception des travaux</t>
    </r>
  </si>
  <si>
    <r>
      <rPr>
        <b/>
        <u/>
        <sz val="12"/>
        <rFont val="Arial"/>
        <family val="2"/>
      </rPr>
      <t>5/ Révision des prix</t>
    </r>
  </si>
  <si>
    <r>
      <rPr>
        <sz val="10"/>
        <rFont val="Arial"/>
        <family val="2"/>
      </rPr>
      <t>Les prix seront révisables avec la BT47 de l'indice connu au jour de la commande et ce pour toute commande effectuée après le délai limite de l'offre.</t>
    </r>
  </si>
  <si>
    <r>
      <rPr>
        <b/>
        <u/>
        <sz val="12"/>
        <rFont val="Arial"/>
        <family val="2"/>
      </rPr>
      <t>6/ Paiement</t>
    </r>
  </si>
  <si>
    <r>
      <rPr>
        <sz val="10"/>
        <rFont val="Arial"/>
        <family val="2"/>
      </rPr>
      <t>20% à la commande 75% sur avancement</t>
    </r>
  </si>
  <si>
    <r>
      <rPr>
        <sz val="10"/>
        <rFont val="Arial"/>
        <family val="2"/>
      </rPr>
      <t>5% à réception de travaux</t>
    </r>
  </si>
  <si>
    <r>
      <rPr>
        <i/>
        <u/>
        <sz val="10"/>
        <rFont val="Arial"/>
        <family val="2"/>
      </rPr>
      <t>VIREMENT A 30 JOURS FDM</t>
    </r>
  </si>
  <si>
    <r>
      <rPr>
        <sz val="10"/>
        <rFont val="Arial"/>
        <family val="2"/>
      </rPr>
      <t>ST LAURENT DE BREVEDENT, le 01 décembre 201</t>
    </r>
  </si>
  <si>
    <r>
      <rPr>
        <b/>
        <sz val="11"/>
        <rFont val="Arial"/>
        <family val="2"/>
      </rPr>
      <t>Désignation</t>
    </r>
  </si>
  <si>
    <r>
      <rPr>
        <b/>
        <sz val="11"/>
        <rFont val="Arial"/>
        <family val="2"/>
      </rPr>
      <t>Quantité</t>
    </r>
  </si>
  <si>
    <r>
      <rPr>
        <b/>
        <sz val="11"/>
        <rFont val="Arial"/>
        <family val="2"/>
      </rPr>
      <t>Prix unit.</t>
    </r>
  </si>
  <si>
    <r>
      <rPr>
        <b/>
        <sz val="11"/>
        <rFont val="Arial"/>
        <family val="2"/>
      </rPr>
      <t>Montant H.T.</t>
    </r>
  </si>
  <si>
    <r>
      <rPr>
        <b/>
        <u/>
        <sz val="12"/>
        <color rgb="FF355E91"/>
        <rFont val="Arial"/>
        <family val="2"/>
      </rPr>
      <t>CONSTRUCTION D UN BATIMENT DE BUREAUX ET DE  </t>
    </r>
    <r>
      <rPr>
        <b/>
        <sz val="12"/>
        <color rgb="FF355E91"/>
        <rFont val="Arial"/>
        <family val="2"/>
      </rPr>
      <t xml:space="preserve"> </t>
    </r>
    <r>
      <rPr>
        <b/>
        <u/>
        <sz val="12"/>
        <color rgb="FF355E91"/>
        <rFont val="Arial"/>
        <family val="2"/>
      </rPr>
      <t xml:space="preserve">PRODUCTION
</t>
    </r>
    <r>
      <rPr>
        <b/>
        <u/>
        <sz val="11"/>
        <color rgb="FF4E81BD"/>
        <rFont val="Arial"/>
        <family val="2"/>
      </rPr>
      <t xml:space="preserve">ORIGINE / ARMOIRE GENERALE
</t>
    </r>
    <r>
      <rPr>
        <b/>
        <u/>
        <sz val="10"/>
        <color rgb="FF4E81BD"/>
        <rFont val="Arial"/>
        <family val="2"/>
      </rPr>
      <t xml:space="preserve">ORIGINE INFORMATIQUE
</t>
    </r>
    <r>
      <rPr>
        <sz val="10"/>
        <rFont val="Arial"/>
        <family val="2"/>
      </rPr>
      <t xml:space="preserve">RACCORDEMENT DES BANDEAUX DE RJ45 DE NOTRE FOURNITURE
</t>
    </r>
    <r>
      <rPr>
        <sz val="10"/>
        <rFont val="Arial"/>
        <family val="2"/>
      </rPr>
      <t xml:space="preserve">RECETTAGE DES RJ 45 CREER
</t>
    </r>
    <r>
      <rPr>
        <b/>
        <u/>
        <sz val="11"/>
        <color rgb="FF4E81BD"/>
        <rFont val="Arial"/>
        <family val="2"/>
      </rPr>
      <t xml:space="preserve">DISTRIBUTION COURANT FORT ET FAIBLE
</t>
    </r>
    <r>
      <rPr>
        <sz val="10"/>
        <rFont val="Arial"/>
        <family val="2"/>
      </rPr>
      <t xml:space="preserve">CABLE RIGIDE INDUSTRIEL 3G2.5
</t>
    </r>
    <r>
      <rPr>
        <sz val="10"/>
        <rFont val="Arial"/>
        <family val="2"/>
      </rPr>
      <t xml:space="preserve">CÂBLE INFO TELEPHONE 2*4 PAIRES CAT 6
</t>
    </r>
    <r>
      <rPr>
        <b/>
        <u/>
        <sz val="11"/>
        <color rgb="FF4E81BD"/>
        <rFont val="Arial"/>
        <family val="2"/>
      </rPr>
      <t xml:space="preserve">APPAREILLAGE RDC
</t>
    </r>
    <r>
      <rPr>
        <b/>
        <u/>
        <sz val="10"/>
        <color rgb="FF4E81BD"/>
        <rFont val="Arial"/>
        <family val="2"/>
      </rPr>
      <t xml:space="preserve">ENTREE
</t>
    </r>
    <r>
      <rPr>
        <sz val="10"/>
        <rFont val="Arial"/>
        <family val="2"/>
      </rPr>
      <t xml:space="preserve">SPOT GU10 BLANC OU GRIS ALU EQUIPE D'UNE LAMPE LED 5.5W
</t>
    </r>
    <r>
      <rPr>
        <b/>
        <u/>
        <sz val="10"/>
        <color rgb="FF4E81BD"/>
        <rFont val="Arial"/>
        <family val="2"/>
      </rPr>
      <t xml:space="preserve">BUREAU ADV
</t>
    </r>
    <r>
      <rPr>
        <sz val="10"/>
        <rFont val="Arial"/>
        <family val="2"/>
      </rPr>
      <t xml:space="preserve">INT.AUTO PL DTECH 93M2 6.5A DE CHEZ LEGRAND MODELE 48806
</t>
    </r>
    <r>
      <rPr>
        <sz val="10"/>
        <rFont val="Arial"/>
        <family val="2"/>
      </rPr>
      <t xml:space="preserve">APPAREIL 600/600 LED UGR19 40W PRISE DE COURANT SERVICE
</t>
    </r>
    <r>
      <rPr>
        <sz val="10"/>
        <rFont val="Arial"/>
        <family val="2"/>
      </rPr>
      <t xml:space="preserve">POSTE DE TRAVAIL 2 RJ 45 CAT 6 FTP - 3 PRISES DE COURANT MISE EN PLACE D'UNE PERCHE 2 OU 4 FACE EN ALU
</t>
    </r>
    <r>
      <rPr>
        <sz val="10"/>
        <rFont val="Arial"/>
        <family val="2"/>
      </rPr>
      <t xml:space="preserve">POSTE DE TRAVAIL EQUIPE DE 7 PRISES DE COURANT ET 4 RJ 45 CAT 6 FTP POUR GOULOTTE A CLIPAGE DIRECTE
</t>
    </r>
    <r>
      <rPr>
        <sz val="10"/>
        <rFont val="Arial"/>
        <family val="2"/>
      </rPr>
      <t xml:space="preserve">POSTE DE TRAVAIL EQUIPE DE 4 PRISES DE COURANT ET 4 RJ 45 CAT 6 FTP
</t>
    </r>
    <r>
      <rPr>
        <sz val="10"/>
        <rFont val="Arial"/>
        <family val="2"/>
      </rPr>
      <t xml:space="preserve">RADIATEUR ELECTRIQUE A FLUIDE CALOPORTEUR 1250W GAMME CALIANTHYS One Ecosens AVEC DETECTEUR DE MOUVEMENTS
</t>
    </r>
    <r>
      <rPr>
        <sz val="10"/>
        <rFont val="Arial"/>
        <family val="2"/>
      </rPr>
      <t xml:space="preserve">RADIATEUR ELECTRIQUE A FLUIDE CALOPORTEUR 2000W GAMME CALIANTHYS One Ecosens AVEC DETECTEUR DE MOUVEMENTS
</t>
    </r>
    <r>
      <rPr>
        <b/>
        <u/>
        <sz val="10"/>
        <color rgb="FF4E81BD"/>
        <rFont val="Arial"/>
        <family val="2"/>
      </rPr>
      <t xml:space="preserve">BUREAU SYNDICAL
</t>
    </r>
    <r>
      <rPr>
        <sz val="10"/>
        <rFont val="Arial"/>
        <family val="2"/>
      </rPr>
      <t>POSTE DE TRAVAIL 2 RJ 45 CAT 6 FTP - 3 PRISES DE COURANT</t>
    </r>
  </si>
  <si>
    <r>
      <rPr>
        <b/>
        <u/>
        <sz val="12"/>
        <color rgb="FF355E91"/>
        <rFont val="Arial"/>
        <family val="2"/>
      </rPr>
      <t xml:space="preserve">1,00
</t>
    </r>
    <r>
      <rPr>
        <b/>
        <u/>
        <sz val="12"/>
        <color rgb="FF4E81BD"/>
        <rFont val="Arial"/>
        <family val="2"/>
      </rPr>
      <t xml:space="preserve">1,00
</t>
    </r>
    <r>
      <rPr>
        <b/>
        <u/>
        <sz val="10"/>
        <color rgb="FF4E81BD"/>
        <rFont val="Arial"/>
        <family val="2"/>
      </rPr>
      <t xml:space="preserve">1,00
</t>
    </r>
    <r>
      <rPr>
        <sz val="10"/>
        <rFont val="Arial"/>
        <family val="2"/>
      </rPr>
      <t xml:space="preserve">2,00
</t>
    </r>
    <r>
      <rPr>
        <sz val="10"/>
        <rFont val="Arial"/>
        <family val="2"/>
      </rPr>
      <t xml:space="preserve">1,00
</t>
    </r>
    <r>
      <rPr>
        <b/>
        <u/>
        <sz val="12"/>
        <color rgb="FF4E81BD"/>
        <rFont val="Arial"/>
        <family val="2"/>
      </rPr>
      <t xml:space="preserve">1,00
</t>
    </r>
    <r>
      <rPr>
        <sz val="10"/>
        <rFont val="Arial"/>
        <family val="2"/>
      </rPr>
      <t xml:space="preserve">120,00
</t>
    </r>
    <r>
      <rPr>
        <sz val="10"/>
        <rFont val="Arial"/>
        <family val="2"/>
      </rPr>
      <t xml:space="preserve">720,00
</t>
    </r>
    <r>
      <rPr>
        <b/>
        <u/>
        <sz val="12"/>
        <color rgb="FF4E81BD"/>
        <rFont val="Arial"/>
        <family val="2"/>
      </rPr>
      <t xml:space="preserve">1,00
</t>
    </r>
    <r>
      <rPr>
        <b/>
        <u/>
        <sz val="10"/>
        <color rgb="FF4E81BD"/>
        <rFont val="Arial"/>
        <family val="2"/>
      </rPr>
      <t xml:space="preserve">1,00
</t>
    </r>
    <r>
      <rPr>
        <sz val="10"/>
        <rFont val="Arial"/>
        <family val="2"/>
      </rPr>
      <t xml:space="preserve">1,00
</t>
    </r>
    <r>
      <rPr>
        <b/>
        <u/>
        <sz val="10"/>
        <color rgb="FF4E81BD"/>
        <rFont val="Arial"/>
        <family val="2"/>
      </rPr>
      <t xml:space="preserve">1,00
</t>
    </r>
    <r>
      <rPr>
        <sz val="10"/>
        <rFont val="Arial"/>
        <family val="2"/>
      </rPr>
      <t xml:space="preserve">-1,00
</t>
    </r>
    <r>
      <rPr>
        <sz val="10"/>
        <rFont val="Arial"/>
        <family val="2"/>
      </rPr>
      <t xml:space="preserve">-1,00
</t>
    </r>
    <r>
      <rPr>
        <sz val="10"/>
        <rFont val="Arial"/>
        <family val="2"/>
      </rPr>
      <t xml:space="preserve">1,00
</t>
    </r>
    <r>
      <rPr>
        <sz val="10"/>
        <rFont val="Arial"/>
        <family val="2"/>
      </rPr>
      <t xml:space="preserve">-10,00
</t>
    </r>
    <r>
      <rPr>
        <sz val="10"/>
        <rFont val="Arial"/>
        <family val="2"/>
      </rPr>
      <t xml:space="preserve">2,00
</t>
    </r>
    <r>
      <rPr>
        <sz val="10"/>
        <rFont val="Arial"/>
        <family val="2"/>
      </rPr>
      <t xml:space="preserve">8,00
</t>
    </r>
    <r>
      <rPr>
        <sz val="10"/>
        <rFont val="Arial"/>
        <family val="2"/>
      </rPr>
      <t xml:space="preserve">2,00
</t>
    </r>
    <r>
      <rPr>
        <sz val="10"/>
        <rFont val="Arial"/>
        <family val="2"/>
      </rPr>
      <t xml:space="preserve">-3,00
</t>
    </r>
    <r>
      <rPr>
        <sz val="10"/>
        <rFont val="Arial"/>
        <family val="2"/>
      </rPr>
      <t xml:space="preserve">2,00
</t>
    </r>
    <r>
      <rPr>
        <b/>
        <u/>
        <sz val="10"/>
        <color rgb="FF4E81BD"/>
        <rFont val="Arial"/>
        <family val="2"/>
      </rPr>
      <t xml:space="preserve">1,00
</t>
    </r>
    <r>
      <rPr>
        <sz val="10"/>
        <rFont val="Arial"/>
        <family val="2"/>
      </rPr>
      <t>-2,00</t>
    </r>
  </si>
  <si>
    <r>
      <rPr>
        <b/>
        <u/>
        <sz val="12"/>
        <color rgb="FF355E91"/>
        <rFont val="Arial"/>
        <family val="2"/>
      </rPr>
      <t xml:space="preserve">12 871,80
</t>
    </r>
    <r>
      <rPr>
        <b/>
        <u/>
        <sz val="12"/>
        <color rgb="FF4E81BD"/>
        <rFont val="Arial"/>
        <family val="2"/>
      </rPr>
      <t xml:space="preserve">677,28
</t>
    </r>
    <r>
      <rPr>
        <b/>
        <u/>
        <sz val="10"/>
        <color rgb="FF4E81BD"/>
        <rFont val="Arial"/>
        <family val="2"/>
      </rPr>
      <t xml:space="preserve">677,28
</t>
    </r>
    <r>
      <rPr>
        <sz val="10"/>
        <rFont val="Arial"/>
        <family val="2"/>
      </rPr>
      <t xml:space="preserve">257,04
</t>
    </r>
    <r>
      <rPr>
        <sz val="10"/>
        <rFont val="Arial"/>
        <family val="2"/>
      </rPr>
      <t xml:space="preserve">163,20
</t>
    </r>
    <r>
      <rPr>
        <b/>
        <u/>
        <sz val="12"/>
        <color rgb="FF4E81BD"/>
        <rFont val="Arial"/>
        <family val="2"/>
      </rPr>
      <t xml:space="preserve">3 064,28
</t>
    </r>
    <r>
      <rPr>
        <sz val="10"/>
        <rFont val="Arial"/>
        <family val="2"/>
      </rPr>
      <t xml:space="preserve">3,50
</t>
    </r>
    <r>
      <rPr>
        <sz val="10"/>
        <rFont val="Arial"/>
        <family val="2"/>
      </rPr>
      <t xml:space="preserve">3,67
</t>
    </r>
    <r>
      <rPr>
        <b/>
        <u/>
        <sz val="12"/>
        <color rgb="FF4E81BD"/>
        <rFont val="Arial"/>
        <family val="2"/>
      </rPr>
      <t xml:space="preserve">3 698,00
</t>
    </r>
    <r>
      <rPr>
        <b/>
        <u/>
        <sz val="10"/>
        <color rgb="FF4E81BD"/>
        <rFont val="Arial"/>
        <family val="2"/>
      </rPr>
      <t xml:space="preserve">47,43
</t>
    </r>
    <r>
      <rPr>
        <sz val="10"/>
        <rFont val="Arial"/>
        <family val="2"/>
      </rPr>
      <t xml:space="preserve">47,43
</t>
    </r>
    <r>
      <rPr>
        <b/>
        <u/>
        <sz val="10"/>
        <color rgb="FF4E81BD"/>
        <rFont val="Arial"/>
        <family val="2"/>
      </rPr>
      <t xml:space="preserve">1 183,07
</t>
    </r>
    <r>
      <rPr>
        <sz val="10"/>
        <rFont val="Arial"/>
        <family val="2"/>
      </rPr>
      <t xml:space="preserve">86,70
</t>
    </r>
    <r>
      <rPr>
        <sz val="10"/>
        <rFont val="Arial"/>
        <family val="2"/>
      </rPr>
      <t xml:space="preserve">86,70
</t>
    </r>
    <r>
      <rPr>
        <sz val="10"/>
        <rFont val="Arial"/>
        <family val="2"/>
      </rPr>
      <t xml:space="preserve">39,58
</t>
    </r>
    <r>
      <rPr>
        <sz val="10"/>
        <rFont val="Arial"/>
        <family val="2"/>
      </rPr>
      <t xml:space="preserve">146,88
</t>
    </r>
    <r>
      <rPr>
        <sz val="10"/>
        <rFont val="Arial"/>
        <family val="2"/>
      </rPr>
      <t xml:space="preserve">428,40
</t>
    </r>
    <r>
      <rPr>
        <sz val="10"/>
        <rFont val="Arial"/>
        <family val="2"/>
      </rPr>
      <t xml:space="preserve">214,71
</t>
    </r>
    <r>
      <rPr>
        <sz val="10"/>
        <rFont val="Arial"/>
        <family val="2"/>
      </rPr>
      <t xml:space="preserve">221,34
</t>
    </r>
    <r>
      <rPr>
        <sz val="10"/>
        <rFont val="Arial"/>
        <family val="2"/>
      </rPr>
      <t xml:space="preserve">349,55
</t>
    </r>
    <r>
      <rPr>
        <sz val="10"/>
        <rFont val="Arial"/>
        <family val="2"/>
      </rPr>
      <t xml:space="preserve">408,59
</t>
    </r>
    <r>
      <rPr>
        <b/>
        <u/>
        <sz val="10"/>
        <color rgb="FF4E81BD"/>
        <rFont val="Arial"/>
        <family val="2"/>
      </rPr>
      <t xml:space="preserve">69,56
</t>
    </r>
    <r>
      <rPr>
        <sz val="10"/>
        <rFont val="Arial"/>
        <family val="2"/>
      </rPr>
      <t>146,88</t>
    </r>
  </si>
  <si>
    <r>
      <rPr>
        <b/>
        <sz val="12"/>
        <color rgb="FF355E91"/>
        <rFont val="Arial"/>
        <family val="2"/>
      </rPr>
      <t>12 871,80</t>
    </r>
  </si>
  <si>
    <r>
      <rPr>
        <b/>
        <u/>
        <sz val="12"/>
        <color rgb="FF4E81BD"/>
        <rFont val="Arial"/>
        <family val="2"/>
      </rPr>
      <t>3 064,28</t>
    </r>
  </si>
  <si>
    <r>
      <rPr>
        <sz val="10"/>
        <rFont val="Arial"/>
        <family val="2"/>
      </rPr>
      <t>2 643,84</t>
    </r>
  </si>
  <si>
    <r>
      <rPr>
        <b/>
        <u/>
        <sz val="12"/>
        <color rgb="FF4E81BD"/>
        <rFont val="Arial"/>
        <family val="2"/>
      </rPr>
      <t>3 698,00</t>
    </r>
  </si>
  <si>
    <r>
      <rPr>
        <b/>
        <u/>
        <sz val="10"/>
        <color rgb="FF4E81BD"/>
        <rFont val="Arial"/>
        <family val="2"/>
      </rPr>
      <t>1 183,07</t>
    </r>
  </si>
  <si>
    <r>
      <rPr>
        <sz val="10"/>
        <rFont val="Arial"/>
        <family val="2"/>
      </rPr>
      <t>-1 468,80</t>
    </r>
  </si>
  <si>
    <r>
      <rPr>
        <sz val="10"/>
        <rFont val="Arial"/>
        <family val="2"/>
      </rPr>
      <t>1 717,68</t>
    </r>
  </si>
  <si>
    <r>
      <rPr>
        <sz val="10"/>
        <rFont val="Arial"/>
        <family val="2"/>
      </rPr>
      <t>-1 048,66</t>
    </r>
  </si>
  <si>
    <r>
      <rPr>
        <sz val="10"/>
        <rFont val="Arial"/>
        <family val="2"/>
      </rPr>
      <t>POSTE DE TRAVAIL 3 RJ 45 CAT 6 FTP ET 3 PRISES DE COURANT</t>
    </r>
  </si>
  <si>
    <r>
      <rPr>
        <sz val="10"/>
        <rFont val="Arial"/>
        <family val="2"/>
      </rPr>
      <t>RADIATEUR ELECTRIQUE A FLUIDE CALOPORTEUR 600W</t>
    </r>
  </si>
  <si>
    <r>
      <rPr>
        <sz val="10"/>
        <rFont val="Arial"/>
        <family val="2"/>
      </rPr>
      <t>GAMME CALIANTHYS One Ecosens AVEC DETECTEUR DE</t>
    </r>
  </si>
  <si>
    <r>
      <rPr>
        <sz val="10"/>
        <rFont val="Arial"/>
        <family val="2"/>
      </rPr>
      <t>MOUVEMENTS</t>
    </r>
  </si>
  <si>
    <r>
      <rPr>
        <sz val="10"/>
        <rFont val="Arial"/>
        <family val="2"/>
      </rPr>
      <t>RADIATEUR ELECTRIQUE A FLUIDE CALOPORTEUR 1000W</t>
    </r>
  </si>
  <si>
    <r>
      <rPr>
        <b/>
        <u/>
        <sz val="10"/>
        <color rgb="FF4E81BD"/>
        <rFont val="Arial"/>
        <family val="2"/>
      </rPr>
      <t>DEGAGEMENT - SAS D ENTREE</t>
    </r>
  </si>
  <si>
    <r>
      <rPr>
        <sz val="10"/>
        <rFont val="Arial"/>
        <family val="2"/>
      </rPr>
      <t>DOWNLIGHT LED 10W</t>
    </r>
  </si>
  <si>
    <r>
      <rPr>
        <b/>
        <u/>
        <sz val="10"/>
        <color rgb="FF4E81BD"/>
        <rFont val="Arial"/>
        <family val="2"/>
      </rPr>
      <t>BUREAU  </t>
    </r>
  </si>
  <si>
    <r>
      <rPr>
        <sz val="10"/>
        <rFont val="Arial"/>
        <family val="2"/>
      </rPr>
      <t>POSTE DE TRAVAIL 2 RJ 45 CAT 6 FTP - 3 PRISES DE COURANT</t>
    </r>
  </si>
  <si>
    <r>
      <rPr>
        <sz val="10"/>
        <rFont val="Arial"/>
        <family val="2"/>
      </rPr>
      <t>POSTE DE TRAVAIL 2 RJ 45 CAT 6 FTP ET 4 PRISES DE COURANT</t>
    </r>
  </si>
  <si>
    <r>
      <rPr>
        <sz val="10"/>
        <rFont val="Arial"/>
        <family val="2"/>
      </rPr>
      <t>CELIANE BLANC DE CHEZ LEGRAND</t>
    </r>
  </si>
  <si>
    <r>
      <rPr>
        <sz val="10"/>
        <rFont val="Arial"/>
        <family val="2"/>
      </rPr>
      <t>RADIATEUR ELECTRIQUE A FLUIDE CALOPORTEUR 1250W</t>
    </r>
  </si>
  <si>
    <r>
      <rPr>
        <b/>
        <u/>
        <sz val="10"/>
        <color rgb="FF4E81BD"/>
        <rFont val="Arial"/>
        <family val="2"/>
      </rPr>
      <t>ZONE DE CONDITIONNEMENT</t>
    </r>
  </si>
  <si>
    <r>
      <rPr>
        <sz val="10"/>
        <rFont val="Arial"/>
        <family val="2"/>
      </rPr>
      <t>APPAREIL 600/600 LED UGR19 40W</t>
    </r>
  </si>
  <si>
    <r>
      <rPr>
        <sz val="10"/>
        <rFont val="Arial"/>
        <family val="2"/>
      </rPr>
      <t>BLOC AUTONOME DE SECURITE EVACUATION GAMME SATI</t>
    </r>
  </si>
  <si>
    <r>
      <rPr>
        <sz val="10"/>
        <rFont val="Arial"/>
        <family val="2"/>
      </rPr>
      <t>AVEC VEILLEUSE A LED</t>
    </r>
  </si>
  <si>
    <r>
      <rPr>
        <sz val="10"/>
        <rFont val="Arial"/>
        <family val="2"/>
      </rPr>
      <t>PRISE DE COURANT 10/16A 2P+T CELIANE BLANC DE CHEZ</t>
    </r>
  </si>
  <si>
    <r>
      <rPr>
        <sz val="10"/>
        <rFont val="Arial"/>
        <family val="2"/>
      </rPr>
      <t>LEGRAND</t>
    </r>
  </si>
  <si>
    <r>
      <rPr>
        <sz val="10"/>
        <rFont val="Arial"/>
        <family val="2"/>
      </rPr>
      <t>BLOC DEUX PRISES DE COURANT ET UNE RJ 45 CAT 6 FTP</t>
    </r>
  </si>
  <si>
    <r>
      <rPr>
        <b/>
        <u/>
        <sz val="10"/>
        <color rgb="FF4E81BD"/>
        <rFont val="Arial"/>
        <family val="2"/>
      </rPr>
      <t>ZONE DE CONTROLE</t>
    </r>
  </si>
  <si>
    <r>
      <rPr>
        <sz val="10"/>
        <rFont val="Arial"/>
        <family val="2"/>
      </rPr>
      <t>POSTE DE TRAVAIL 1 RJ 45 CAT 6 FTP - 1 PRISE DE COURANT</t>
    </r>
  </si>
  <si>
    <r>
      <rPr>
        <sz val="10"/>
        <rFont val="Arial"/>
        <family val="2"/>
      </rPr>
      <t>RADIATEUR ELECTRIQUE A FLUIDE CALOPORTEUR 750W</t>
    </r>
  </si>
  <si>
    <r>
      <rPr>
        <b/>
        <u/>
        <sz val="10"/>
        <color rgb="FF4E81BD"/>
        <rFont val="Arial"/>
        <family val="2"/>
      </rPr>
      <t>ZONE DE PLATRE</t>
    </r>
  </si>
  <si>
    <r>
      <rPr>
        <sz val="10"/>
        <rFont val="Arial"/>
        <family val="2"/>
      </rPr>
      <t>PRISE DE COURANT 10/16A 2P+T PLEXO</t>
    </r>
  </si>
  <si>
    <r>
      <rPr>
        <sz val="10"/>
        <rFont val="Arial"/>
        <family val="2"/>
      </rPr>
      <t>BLOC 2 PRISES DE COURANT 10/16A PLEXO 2P+T GRIS SAILLIE</t>
    </r>
  </si>
  <si>
    <r>
      <rPr>
        <sz val="10"/>
        <rFont val="Arial"/>
        <family val="2"/>
      </rPr>
      <t>ALIMENTATION EN ATTENTE DANS LE PLAFOND POUR PRISES</t>
    </r>
  </si>
  <si>
    <r>
      <rPr>
        <sz val="10"/>
        <rFont val="Arial"/>
        <family val="2"/>
      </rPr>
      <t>DE COURANT 10/16A 2P+T (1 ALIMENTATION DEPUIS TGBT SOUS</t>
    </r>
  </si>
  <si>
    <r>
      <rPr>
        <sz val="10"/>
        <rFont val="Arial"/>
        <family val="2"/>
      </rPr>
      <t>DISJONCTEUR 16A)</t>
    </r>
  </si>
  <si>
    <r>
      <rPr>
        <b/>
        <u/>
        <sz val="10"/>
        <color rgb="FF4E81BD"/>
        <rFont val="Arial"/>
        <family val="2"/>
      </rPr>
      <t>ZONE DE PRODUCTION</t>
    </r>
  </si>
  <si>
    <r>
      <rPr>
        <sz val="10"/>
        <rFont val="Arial"/>
        <family val="2"/>
      </rPr>
      <t>DISJONCTEUR 16A POUR 6 OU 7 PRISES) ZONE SILICONE</t>
    </r>
  </si>
  <si>
    <r>
      <rPr>
        <sz val="10"/>
        <rFont val="Arial"/>
        <family val="2"/>
      </rPr>
      <t>BLOC 3 PRISES DE COURANT 10/16A PLEXO 2P+T GRIS SAILLIE</t>
    </r>
  </si>
  <si>
    <r>
      <rPr>
        <sz val="10"/>
        <rFont val="Arial"/>
        <family val="2"/>
      </rPr>
      <t>CELIANE BLANC DE CHEZ LEGRAND ZONE NUMERISATION</t>
    </r>
  </si>
  <si>
    <r>
      <rPr>
        <sz val="10"/>
        <rFont val="Arial"/>
        <family val="2"/>
      </rPr>
      <t>POSTE DE TRAVAIL 2 RJ45 CAT 6 ET 2 PRISES DE COURANT</t>
    </r>
  </si>
  <si>
    <r>
      <rPr>
        <b/>
        <u/>
        <sz val="10"/>
        <color rgb="FF4E81BD"/>
        <rFont val="Arial"/>
        <family val="2"/>
      </rPr>
      <t>POSTE VERNIS</t>
    </r>
  </si>
  <si>
    <r>
      <rPr>
        <b/>
        <u/>
        <sz val="10"/>
        <color rgb="FF4E81BD"/>
        <rFont val="Arial"/>
        <family val="2"/>
      </rPr>
      <t>IMPRESSION 3D</t>
    </r>
  </si>
  <si>
    <r>
      <rPr>
        <sz val="10"/>
        <rFont val="Arial"/>
        <family val="2"/>
      </rPr>
      <t>BLOC QUATRE PRISES DE COURANT 10/16A 2P+T</t>
    </r>
  </si>
  <si>
    <r>
      <rPr>
        <b/>
        <u/>
        <sz val="10"/>
        <color rgb="FF4E81BD"/>
        <rFont val="Arial"/>
        <family val="2"/>
      </rPr>
      <t>ZONE DE STOCKAGE</t>
    </r>
  </si>
  <si>
    <r>
      <rPr>
        <sz val="10"/>
        <rFont val="Arial"/>
        <family val="2"/>
      </rPr>
      <t>CREATIOND UN DEPART 4*32A COURBE D 300MA POUR LE</t>
    </r>
  </si>
  <si>
    <r>
      <rPr>
        <sz val="10"/>
        <rFont val="Arial"/>
        <family val="2"/>
      </rPr>
      <t>COMPRESSEUR</t>
    </r>
  </si>
  <si>
    <r>
      <rPr>
        <sz val="10"/>
        <rFont val="Arial"/>
        <family val="2"/>
      </rPr>
      <t>PASSAGE D UNE LIAISON EN CABLE R2V 5G16 POUR</t>
    </r>
  </si>
  <si>
    <r>
      <rPr>
        <sz val="10"/>
        <rFont val="Arial"/>
        <family val="2"/>
      </rPr>
      <t>LALIMENTATION DU COMPRESSEUR</t>
    </r>
  </si>
  <si>
    <r>
      <rPr>
        <sz val="10"/>
        <rFont val="Arial"/>
        <family val="2"/>
      </rPr>
      <t>cable en attente de raccordement sous boite de derivation</t>
    </r>
  </si>
  <si>
    <r>
      <rPr>
        <b/>
        <u/>
        <sz val="11"/>
        <color rgb="FF4E81BD"/>
        <rFont val="Arial"/>
        <family val="2"/>
      </rPr>
      <t>APPAREILLAGE R+1</t>
    </r>
  </si>
  <si>
    <r>
      <rPr>
        <b/>
        <u/>
        <sz val="12"/>
        <color rgb="FF4E81BD"/>
        <rFont val="Arial"/>
        <family val="2"/>
      </rPr>
      <t>1 570,62</t>
    </r>
  </si>
  <si>
    <r>
      <rPr>
        <b/>
        <u/>
        <sz val="10"/>
        <color rgb="FF4E81BD"/>
        <rFont val="Arial"/>
        <family val="2"/>
      </rPr>
      <t>DEGAGEMENT</t>
    </r>
  </si>
  <si>
    <r>
      <rPr>
        <sz val="10"/>
        <rFont val="Arial"/>
        <family val="2"/>
      </rPr>
      <t>INT.AUTO PL DTECH 93M2 6.5A DE CHEZ LEGRAND MODELE</t>
    </r>
  </si>
  <si>
    <r>
      <rPr>
        <sz val="10"/>
        <rFont val="Arial"/>
        <family val="2"/>
      </rPr>
      <t>POSTE DE TRAVAIL 1 RJ 45 CAT 6 FTP - 3 PRISES DE COURANT</t>
    </r>
  </si>
  <si>
    <r>
      <rPr>
        <b/>
        <u/>
        <sz val="10"/>
        <color rgb="FF4E81BD"/>
        <rFont val="Arial"/>
        <family val="2"/>
      </rPr>
      <t>BUREAU COMMERCE</t>
    </r>
  </si>
  <si>
    <r>
      <rPr>
        <sz val="10"/>
        <rFont val="Arial"/>
        <family val="2"/>
      </rPr>
      <t>MISE EN PLACE D'UNE PERCHE 2 OU 4 FACE EN ALU</t>
    </r>
  </si>
  <si>
    <r>
      <rPr>
        <sz val="10"/>
        <rFont val="Arial"/>
        <family val="2"/>
      </rPr>
      <t>POSTE DE TRAVAIL EQUIPE DE 4 PRISES DE COURANT ET 4 RJ</t>
    </r>
  </si>
  <si>
    <r>
      <rPr>
        <sz val="10"/>
        <rFont val="Arial"/>
        <family val="2"/>
      </rPr>
      <t>45 CAT 6 FTP POUR GOULOTTE A CLIPAGE DIRECTE</t>
    </r>
  </si>
  <si>
    <r>
      <rPr>
        <sz val="10"/>
        <rFont val="Arial"/>
        <family val="2"/>
      </rPr>
      <t>RADIATEUR ELECTRIQUE A FLUIDE CALOPORTEUR 2000W</t>
    </r>
  </si>
  <si>
    <r>
      <rPr>
        <b/>
        <u/>
        <sz val="10"/>
        <color rgb="FF4E81BD"/>
        <rFont val="Arial"/>
        <family val="2"/>
      </rPr>
      <t>SALLE INFORMATIQUE</t>
    </r>
  </si>
  <si>
    <r>
      <rPr>
        <b/>
        <u/>
        <sz val="10"/>
        <color rgb="FF4E81BD"/>
        <rFont val="Arial"/>
        <family val="2"/>
      </rPr>
      <t>1 496,85</t>
    </r>
  </si>
  <si>
    <r>
      <rPr>
        <sz val="10"/>
        <rFont val="Arial"/>
        <family val="2"/>
      </rPr>
      <t>FOURNITURE ET POSE D UNE BAIE 800/800 42U</t>
    </r>
  </si>
  <si>
    <r>
      <rPr>
        <sz val="10"/>
        <rFont val="Arial"/>
        <family val="2"/>
      </rPr>
      <t>1 147,50</t>
    </r>
  </si>
  <si>
    <r>
      <rPr>
        <sz val="10"/>
        <rFont val="Arial"/>
        <family val="2"/>
      </rPr>
      <t>ALIMENTATION DE LA CLIMATISATION EN CABLE R2V 3G2.5</t>
    </r>
  </si>
  <si>
    <r>
      <rPr>
        <sz val="10"/>
        <rFont val="Arial"/>
        <family val="2"/>
      </rPr>
      <t>SOUS DISJONCTEUR 10A 30MA</t>
    </r>
  </si>
  <si>
    <r>
      <rPr>
        <b/>
        <u/>
        <sz val="10"/>
        <color rgb="FF4E81BD"/>
        <rFont val="Arial"/>
        <family val="2"/>
      </rPr>
      <t>SALLE DE REUNION</t>
    </r>
  </si>
  <si>
    <r>
      <rPr>
        <sz val="10"/>
        <rFont val="Arial"/>
        <family val="2"/>
      </rPr>
      <t>PRISE DE COURANT SERVICE</t>
    </r>
  </si>
  <si>
    <r>
      <rPr>
        <sz val="10"/>
        <rFont val="Arial"/>
        <family val="2"/>
      </rPr>
      <t>PRECABLAGE POUR VIDEO-PROJECTEUR EN PLAFOND</t>
    </r>
  </si>
  <si>
    <r>
      <rPr>
        <sz val="10"/>
        <rFont val="Arial"/>
        <family val="2"/>
      </rPr>
      <t>COMPRNANT:</t>
    </r>
  </si>
  <si>
    <r>
      <rPr>
        <sz val="10"/>
        <rFont val="Arial"/>
        <family val="2"/>
      </rPr>
      <t>1 alimentation électrique sur prise</t>
    </r>
  </si>
  <si>
    <r>
      <rPr>
        <sz val="10"/>
        <rFont val="Arial"/>
        <family val="2"/>
      </rPr>
      <t>1 inter-liaison hdmi avec cablage en attente sur prise hdmi</t>
    </r>
  </si>
  <si>
    <r>
      <rPr>
        <b/>
        <u/>
        <sz val="10"/>
        <color rgb="FF4E81BD"/>
        <rFont val="Arial"/>
        <family val="2"/>
      </rPr>
      <t>BUREAU RESPONSABLE DE PRODUCTION</t>
    </r>
  </si>
  <si>
    <r>
      <rPr>
        <b/>
        <u/>
        <sz val="10"/>
        <color rgb="FF4E81BD"/>
        <rFont val="Arial"/>
        <family val="2"/>
      </rPr>
      <t>BUREAU DE DIRECTION</t>
    </r>
  </si>
  <si>
    <r>
      <rPr>
        <b/>
        <u/>
        <sz val="10"/>
        <color rgb="FF4E81BD"/>
        <rFont val="Arial"/>
        <family val="2"/>
      </rPr>
      <t>BUREAU RH</t>
    </r>
  </si>
  <si>
    <r>
      <rPr>
        <sz val="10"/>
        <rFont val="Arial"/>
        <family val="2"/>
      </rPr>
      <t>RADIATEUR ELECTRIQUE A FLUIDE CALOPORTEUR 1500W</t>
    </r>
  </si>
  <si>
    <r>
      <rPr>
        <b/>
        <u/>
        <sz val="10"/>
        <color rgb="FF4E81BD"/>
        <rFont val="Arial"/>
        <family val="2"/>
      </rPr>
      <t>BUREAU ASSISTANTE DE DIRECTION</t>
    </r>
  </si>
  <si>
    <r>
      <rPr>
        <b/>
        <u/>
        <sz val="10"/>
        <color rgb="FF4E81BD"/>
        <rFont val="Arial"/>
        <family val="2"/>
      </rPr>
      <t>LOCAL RANGEMENT</t>
    </r>
  </si>
  <si>
    <r>
      <rPr>
        <sz val="10"/>
        <rFont val="Arial"/>
        <family val="2"/>
      </rPr>
      <t>INTERRUPTEUR SA OU VA ET VIENT LEGRAND A VOYANT</t>
    </r>
  </si>
  <si>
    <r>
      <rPr>
        <sz val="10"/>
        <rFont val="Arial"/>
        <family val="2"/>
      </rPr>
      <t>LUMINEUX</t>
    </r>
  </si>
  <si>
    <r>
      <rPr>
        <b/>
        <u/>
        <sz val="10"/>
        <color rgb="FF4E81BD"/>
        <rFont val="Arial"/>
        <family val="2"/>
      </rPr>
      <t>BOX ENTRETIEN</t>
    </r>
  </si>
  <si>
    <r>
      <rPr>
        <b/>
        <u/>
        <sz val="10"/>
        <color rgb="FF4E81BD"/>
        <rFont val="Arial"/>
        <family val="2"/>
      </rPr>
      <t>BUREAU DAF / DIRECTION</t>
    </r>
  </si>
  <si>
    <r>
      <rPr>
        <sz val="8"/>
        <rFont val="Tahoma"/>
        <family val="2"/>
      </rPr>
      <t>©Sage</t>
    </r>
  </si>
  <si>
    <r>
      <rPr>
        <b/>
        <u/>
        <sz val="10"/>
        <color rgb="FF4E81BD"/>
        <rFont val="Arial"/>
        <family val="2"/>
      </rPr>
      <t>BUREAU COMPTABILITE</t>
    </r>
  </si>
  <si>
    <r>
      <rPr>
        <b/>
        <u/>
        <sz val="10"/>
        <color rgb="FF4E81BD"/>
        <rFont val="Arial"/>
        <family val="2"/>
      </rPr>
      <t>ESPACES CLIENTS</t>
    </r>
  </si>
  <si>
    <r>
      <rPr>
        <sz val="10"/>
        <rFont val="Arial"/>
        <family val="2"/>
      </rPr>
      <t>SPOT GU10 BLANC OU GRIS ALU EQUIPE D'UNE LAMPE LED</t>
    </r>
  </si>
  <si>
    <r>
      <rPr>
        <sz val="10"/>
        <rFont val="Arial"/>
        <family val="2"/>
      </rPr>
      <t>5.5W</t>
    </r>
  </si>
  <si>
    <r>
      <rPr>
        <sz val="10"/>
        <rFont val="Arial"/>
        <family val="2"/>
      </rPr>
      <t>BLOC DEUX PRISES DE COURANT 10/16A 2P+T</t>
    </r>
  </si>
  <si>
    <r>
      <rPr>
        <b/>
        <u/>
        <sz val="10"/>
        <color rgb="FF4E81BD"/>
        <rFont val="Arial"/>
        <family val="2"/>
      </rPr>
      <t>ARCHIVES COMPTABILITE</t>
    </r>
  </si>
  <si>
    <r>
      <rPr>
        <b/>
        <u/>
        <sz val="10"/>
        <color rgb="FF4E81BD"/>
        <rFont val="Arial"/>
        <family val="2"/>
      </rPr>
      <t>BUREAU COMMERCE / SRPA SIEGE / DIRECTION  </t>
    </r>
  </si>
  <si>
    <r>
      <rPr>
        <b/>
        <u/>
        <sz val="10"/>
        <color rgb="FF4E81BD"/>
        <rFont val="Arial"/>
        <family val="2"/>
      </rPr>
      <t>-1 022,76</t>
    </r>
  </si>
  <si>
    <r>
      <rPr>
        <b/>
        <u/>
        <sz val="10"/>
        <color rgb="FF4E81BD"/>
        <rFont val="Arial"/>
        <family val="2"/>
      </rPr>
      <t>COMMERCE</t>
    </r>
  </si>
  <si>
    <r>
      <rPr>
        <sz val="10"/>
        <rFont val="Arial"/>
        <family val="2"/>
      </rPr>
      <t>POSTE DE TRAVAIL 2 RJ 45 CAT 6 FTP ET 3 PRISES DE COURANT</t>
    </r>
  </si>
  <si>
    <r>
      <rPr>
        <sz val="10"/>
        <rFont val="Arial"/>
        <family val="2"/>
      </rPr>
      <t>POUR GOULOTTE A CLIPAGE DIRECTE</t>
    </r>
  </si>
  <si>
    <r>
      <rPr>
        <b/>
        <u/>
        <sz val="10"/>
        <color rgb="FF4E81BD"/>
        <rFont val="Arial"/>
        <family val="2"/>
      </rPr>
      <t>BOX RECEPTION</t>
    </r>
  </si>
  <si>
    <r>
      <rPr>
        <b/>
        <u/>
        <sz val="11"/>
        <color rgb="FF4E81BD"/>
        <rFont val="Arial"/>
        <family val="2"/>
      </rPr>
      <t>TRAVAUX DIVERS</t>
    </r>
  </si>
  <si>
    <r>
      <rPr>
        <b/>
        <u/>
        <sz val="12"/>
        <color rgb="FF4E81BD"/>
        <rFont val="Arial"/>
        <family val="2"/>
      </rPr>
      <t>3 437,91</t>
    </r>
  </si>
  <si>
    <r>
      <rPr>
        <b/>
        <u/>
        <sz val="10"/>
        <color rgb="FF4E81BD"/>
        <rFont val="Arial"/>
        <family val="2"/>
      </rPr>
      <t>ALARME INCENDIE</t>
    </r>
  </si>
  <si>
    <r>
      <rPr>
        <sz val="10"/>
        <rFont val="Arial"/>
        <family val="2"/>
      </rPr>
      <t>AVERTISSEUR FLASH D ALARME INCENDIE ZONE DE</t>
    </r>
  </si>
  <si>
    <r>
      <rPr>
        <sz val="10"/>
        <rFont val="Arial"/>
        <family val="2"/>
      </rPr>
      <t>PRODUCTION</t>
    </r>
  </si>
  <si>
    <r>
      <rPr>
        <b/>
        <u/>
        <sz val="10"/>
        <color rgb="FF4E81BD"/>
        <rFont val="Arial"/>
        <family val="2"/>
      </rPr>
      <t>EXTERIEUR</t>
    </r>
  </si>
  <si>
    <r>
      <rPr>
        <sz val="10"/>
        <rFont val="Arial"/>
        <family val="2"/>
      </rPr>
      <t>FOURNITURE ET POSE DE PROJECTEUR 400W IODURE</t>
    </r>
  </si>
  <si>
    <r>
      <rPr>
        <sz val="10"/>
        <rFont val="Arial"/>
        <family val="2"/>
      </rPr>
      <t>METALIQUE ASSYMETRIQUE</t>
    </r>
  </si>
  <si>
    <r>
      <rPr>
        <sz val="10"/>
        <rFont val="Arial"/>
        <family val="2"/>
      </rPr>
      <t>FOURNITURE ET POSE DE PROJECTEUR AUTOMATIQUE LED 2*</t>
    </r>
  </si>
  <si>
    <r>
      <rPr>
        <sz val="10"/>
        <rFont val="Arial"/>
        <family val="2"/>
      </rPr>
      <t>8W</t>
    </r>
  </si>
  <si>
    <r>
      <rPr>
        <b/>
        <u/>
        <sz val="10"/>
        <color rgb="FF4E81BD"/>
        <rFont val="Arial"/>
        <family val="2"/>
      </rPr>
      <t>EQUIPEMENT DES PAILLASSES</t>
    </r>
  </si>
  <si>
    <r>
      <rPr>
        <b/>
        <u/>
        <sz val="10"/>
        <color rgb="FF4E81BD"/>
        <rFont val="Arial"/>
        <family val="2"/>
      </rPr>
      <t>3 097,74</t>
    </r>
  </si>
  <si>
    <r>
      <rPr>
        <sz val="10"/>
        <rFont val="Arial"/>
        <family val="2"/>
      </rPr>
      <t>MISE EN PLACE D'UNE PERCHE 2 OU 4 FACE EN ALU EQUIOPE</t>
    </r>
  </si>
  <si>
    <r>
      <rPr>
        <sz val="10"/>
        <rFont val="Arial"/>
        <family val="2"/>
      </rPr>
      <t>DE 5 PRISES</t>
    </r>
  </si>
  <si>
    <r>
      <rPr>
        <sz val="10"/>
        <rFont val="Arial"/>
        <family val="2"/>
      </rPr>
      <t>FOURNITURE ET POSE D UN BLOC 4 PRISES DE COURANT SUR</t>
    </r>
  </si>
  <si>
    <r>
      <rPr>
        <sz val="10"/>
        <rFont val="Arial"/>
        <family val="2"/>
      </rPr>
      <t>GOULOTTE DLP 1 COMPARTIMENT AVEC CABLE SOUPLE 5</t>
    </r>
  </si>
  <si>
    <r>
      <rPr>
        <sz val="10"/>
        <rFont val="Arial"/>
        <family val="2"/>
      </rPr>
      <t>EQUIPEES D UNE FICHE MAL</t>
    </r>
  </si>
  <si>
    <r>
      <rPr>
        <sz val="10"/>
        <rFont val="Arial"/>
        <family val="2"/>
      </rPr>
      <t>FOURNITURE DE 3 PERCHES EQUIPE DE 5 PRISES EN ATTENTE</t>
    </r>
  </si>
  <si>
    <r>
      <rPr>
        <sz val="10"/>
        <rFont val="Arial"/>
        <family val="2"/>
      </rPr>
      <t>POUR LES FUTURES AMENAGEMENT</t>
    </r>
  </si>
  <si>
    <r>
      <rPr>
        <b/>
        <u/>
        <sz val="11"/>
        <color rgb="FF4E81BD"/>
        <rFont val="Arial"/>
        <family val="2"/>
      </rPr>
      <t>TARIF JAUNE</t>
    </r>
  </si>
  <si>
    <r>
      <rPr>
        <sz val="10"/>
        <rFont val="Arial"/>
        <family val="2"/>
      </rPr>
      <t>CÂBLE INFO TELEPHONE 1*4 PAIRES CAT 6</t>
    </r>
  </si>
  <si>
    <r>
      <rPr>
        <sz val="10"/>
        <rFont val="Arial"/>
        <family val="2"/>
      </rPr>
      <t>PRISE RJ45 CAT 6 FTP</t>
    </r>
  </si>
  <si>
    <r>
      <rPr>
        <b/>
        <u/>
        <sz val="11"/>
        <color rgb="FF4E81BD"/>
        <rFont val="Arial"/>
        <family val="2"/>
      </rPr>
      <t>INTERPHONIE</t>
    </r>
  </si>
  <si>
    <r>
      <rPr>
        <sz val="10"/>
        <rFont val="Arial"/>
        <family val="2"/>
      </rPr>
      <t>PASSAGE DE DEUX LIAISON EN CABLE SYT 5P9/10 DEPUIS</t>
    </r>
  </si>
  <si>
    <r>
      <rPr>
        <sz val="10"/>
        <rFont val="Arial"/>
        <family val="2"/>
      </rPr>
      <t>PLATINE DE RUE VERS BAIE INFORMATIQUE POUR LES</t>
    </r>
  </si>
  <si>
    <r>
      <rPr>
        <sz val="10"/>
        <rFont val="Arial"/>
        <family val="2"/>
      </rPr>
      <t>PORTIERS DE SOCACOM</t>
    </r>
  </si>
  <si>
    <r>
      <rPr>
        <b/>
        <sz val="11"/>
        <rFont val="Arial"/>
        <family val="2"/>
      </rPr>
      <t xml:space="preserve">Montant HT Hors Option Total T.V.A. 20,00 %
</t>
    </r>
    <r>
      <rPr>
        <b/>
        <sz val="11"/>
        <rFont val="Arial"/>
        <family val="2"/>
      </rPr>
      <t>Montant TTC Hors Option</t>
    </r>
  </si>
  <si>
    <r>
      <rPr>
        <b/>
        <sz val="11"/>
        <rFont val="Arial"/>
        <family val="2"/>
      </rPr>
      <t xml:space="preserve">12 871,80 €
</t>
    </r>
    <r>
      <rPr>
        <b/>
        <sz val="11"/>
        <rFont val="Arial"/>
        <family val="2"/>
      </rPr>
      <t>2 574,36 €</t>
    </r>
  </si>
  <si>
    <r>
      <rPr>
        <b/>
        <sz val="14"/>
        <rFont val="Arial"/>
        <family val="2"/>
      </rPr>
      <t>Variantes du devis</t>
    </r>
  </si>
  <si>
    <r>
      <rPr>
        <b/>
        <u/>
        <sz val="12"/>
        <color rgb="FF355E91"/>
        <rFont val="Arial"/>
        <family val="2"/>
      </rPr>
      <t>10 521,56</t>
    </r>
  </si>
  <si>
    <r>
      <rPr>
        <b/>
        <sz val="12"/>
        <color rgb="FF355E91"/>
        <rFont val="Arial"/>
        <family val="2"/>
      </rPr>
      <t>10 521,56</t>
    </r>
  </si>
  <si>
    <r>
      <rPr>
        <b/>
        <u/>
        <sz val="12"/>
        <color rgb="FF355E91"/>
        <rFont val="Arial"/>
        <family val="2"/>
      </rPr>
      <t>OPTION ONDULEUR 20KVA</t>
    </r>
  </si>
  <si>
    <r>
      <rPr>
        <sz val="10"/>
        <rFont val="Arial"/>
        <family val="2"/>
      </rPr>
      <t>CREATION D UN DEPART 4X40A COURBE D POUR L</t>
    </r>
  </si>
  <si>
    <r>
      <rPr>
        <sz val="10"/>
        <rFont val="Arial"/>
        <family val="2"/>
      </rPr>
      <t>ALIMENTATION DE L ONDULEUR</t>
    </r>
  </si>
  <si>
    <r>
      <rPr>
        <sz val="10"/>
        <rFont val="Arial"/>
        <family val="2"/>
      </rPr>
      <t>PASSAGE D UNE LIAISON EN CABLE R2V 5G10 DEPUIS TGBT</t>
    </r>
  </si>
  <si>
    <r>
      <rPr>
        <sz val="10"/>
        <rFont val="Arial"/>
        <family val="2"/>
      </rPr>
      <t>VERS ONDULEUR</t>
    </r>
  </si>
  <si>
    <r>
      <rPr>
        <sz val="10"/>
        <rFont val="Arial"/>
        <family val="2"/>
      </rPr>
      <t>PASSAGE D UNE LIAISON EN CABLE R2V 5G10 DEPUIS</t>
    </r>
  </si>
  <si>
    <r>
      <rPr>
        <sz val="10"/>
        <rFont val="Arial"/>
        <family val="2"/>
      </rPr>
      <t>ONDULEUR VERS TD SECOURU</t>
    </r>
  </si>
  <si>
    <r>
      <rPr>
        <sz val="10"/>
        <rFont val="Arial"/>
        <family val="2"/>
      </rPr>
      <t>FOURNITURE ET POSE D UN TD ONDULE EQUIPE DES</t>
    </r>
  </si>
  <si>
    <r>
      <rPr>
        <sz val="10"/>
        <rFont val="Arial"/>
        <family val="2"/>
      </rPr>
      <t>DISJONCTEURS DEJA CHIFFRER DANS LE TGBT</t>
    </r>
  </si>
  <si>
    <r>
      <rPr>
        <sz val="10"/>
        <rFont val="Arial"/>
        <family val="2"/>
      </rPr>
      <t>5 451,90</t>
    </r>
  </si>
  <si>
    <r>
      <rPr>
        <sz val="10"/>
        <rFont val="Arial"/>
        <family val="2"/>
      </rPr>
      <t>FOURNITURE ET POSE D UN ONDULEUR 20KVA EATON MODELE</t>
    </r>
  </si>
  <si>
    <r>
      <rPr>
        <sz val="10"/>
        <rFont val="Arial"/>
        <family val="2"/>
      </rPr>
      <t>93E20KMBSBI</t>
    </r>
  </si>
  <si>
    <r>
      <rPr>
        <sz val="10"/>
        <rFont val="Arial"/>
        <family val="2"/>
      </rPr>
      <t>FOURNITURE ET POSE D UNE CARTE SNMP DE CONNECTION AU</t>
    </r>
  </si>
  <si>
    <r>
      <rPr>
        <sz val="10"/>
        <rFont val="Arial"/>
        <family val="2"/>
      </rPr>
      <t>RESEAU</t>
    </r>
  </si>
  <si>
    <r>
      <rPr>
        <sz val="10"/>
        <rFont val="Arial"/>
        <family val="2"/>
      </rPr>
      <t>3 371,10</t>
    </r>
  </si>
  <si>
    <r>
      <rPr>
        <sz val="10"/>
        <rFont val="Arial"/>
        <family val="2"/>
      </rPr>
      <t>FOURNITURE ET POSE D UNE EXTENSION DE BATTERIE</t>
    </r>
  </si>
  <si>
    <r>
      <rPr>
        <sz val="10"/>
        <rFont val="Arial"/>
        <family val="2"/>
      </rPr>
      <t>MISE EN SERVICE</t>
    </r>
  </si>
  <si>
    <r>
      <rPr>
        <sz val="8"/>
        <rFont val="Arial"/>
        <family val="2"/>
      </rPr>
      <t>Rappel : Les variantes ne sont pas comprises dans le total du document</t>
    </r>
  </si>
  <si>
    <t>ZETA</t>
  </si>
  <si>
    <t>EQUATECH</t>
  </si>
  <si>
    <t xml:space="preserve"> </t>
  </si>
  <si>
    <t>electricité</t>
  </si>
  <si>
    <t>ADV</t>
  </si>
  <si>
    <t>moins value poste classique 2PC 2 RJ</t>
  </si>
  <si>
    <t>plus value perches 2</t>
  </si>
  <si>
    <t>pc TPRA 4 pc 4 RJ</t>
  </si>
  <si>
    <t>PC ADV 7 PC + 4 RJ por goulotte a clipage</t>
  </si>
  <si>
    <t>service Commercial</t>
  </si>
  <si>
    <t>Paillasse - Labo -Box</t>
  </si>
  <si>
    <t>salle info</t>
  </si>
  <si>
    <t>salle réunion</t>
  </si>
  <si>
    <t>précablage vidéo</t>
  </si>
  <si>
    <t>Perche 2 ou 4 faces de 5 prises</t>
  </si>
  <si>
    <t>en attente</t>
  </si>
  <si>
    <t>Fourniture et pose d'un bloc 4 prises de courant sur goulotte DLP 1 compartiment arec Cable souple 5 equipées d'une fiche 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</si>
</sst>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0.00;###0.00"/>
    <numFmt numFmtId="165" formatCode="###0.00"/>
    <numFmt numFmtId="166" formatCode="###0;###0"/>
    <numFmt numFmtId="167" formatCode="0.00_ ;[Red]\-0.00\ "/>
  </numFmts>
  <fonts count="35" x14ac:knownFonts="1">
    <font>
      <sz val="10"/>
      <color rgb="FF000000"/>
      <name val="Times New Roman"/>
      <charset val="204"/>
    </font>
    <font>
      <b/>
      <sz val="12"/>
      <name val="Arial"/>
    </font>
    <font>
      <sz val="10"/>
      <name val="Arial"/>
    </font>
    <font>
      <b/>
      <i/>
      <sz val="10"/>
      <name val="Arial"/>
    </font>
    <font>
      <b/>
      <sz val="17"/>
      <name val="Arial"/>
    </font>
    <font>
      <i/>
      <sz val="10"/>
      <name val="Arial"/>
    </font>
    <font>
      <b/>
      <sz val="10"/>
      <name val="Arial"/>
    </font>
    <font>
      <b/>
      <u/>
      <sz val="12"/>
      <name val="Arial"/>
    </font>
    <font>
      <b/>
      <sz val="11"/>
      <name val="Arial"/>
    </font>
    <font>
      <i/>
      <u/>
      <sz val="10"/>
      <name val="Arial"/>
    </font>
    <font>
      <b/>
      <u/>
      <sz val="12"/>
      <color rgb="FF4E81BD"/>
      <name val="Arial"/>
      <family val="2"/>
    </font>
    <font>
      <b/>
      <u/>
      <sz val="10"/>
      <color rgb="FF4E81BD"/>
      <name val="Arial"/>
      <family val="2"/>
    </font>
    <font>
      <sz val="10"/>
      <color rgb="FF000000"/>
      <name val="Arial"/>
      <family val="2"/>
    </font>
    <font>
      <b/>
      <u/>
      <sz val="10"/>
      <name val="Arial"/>
    </font>
    <font>
      <b/>
      <u/>
      <sz val="11"/>
      <name val="Arial"/>
    </font>
    <font>
      <sz val="8"/>
      <name val="Tahoma"/>
    </font>
    <font>
      <b/>
      <sz val="14"/>
      <name val="Arial"/>
    </font>
    <font>
      <b/>
      <u/>
      <sz val="12"/>
      <color rgb="FF355E91"/>
      <name val="Arial"/>
      <family val="2"/>
    </font>
    <font>
      <sz val="8"/>
      <name val="Arial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7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i/>
      <u/>
      <sz val="10"/>
      <name val="Arial"/>
      <family val="2"/>
    </font>
    <font>
      <b/>
      <sz val="12"/>
      <color rgb="FF355E91"/>
      <name val="Arial"/>
      <family val="2"/>
    </font>
    <font>
      <b/>
      <u/>
      <sz val="11"/>
      <color rgb="FF4E81BD"/>
      <name val="Arial"/>
      <family val="2"/>
    </font>
    <font>
      <sz val="8"/>
      <name val="Tahoma"/>
      <family val="2"/>
    </font>
    <font>
      <b/>
      <sz val="14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355E91"/>
      </top>
      <bottom/>
      <diagonal/>
    </border>
    <border>
      <left/>
      <right/>
      <top style="thin">
        <color rgb="FF355E91"/>
      </top>
      <bottom/>
      <diagonal/>
    </border>
    <border>
      <left style="thin">
        <color rgb="FF000000"/>
      </left>
      <right/>
      <top style="thin">
        <color rgb="FF355E91"/>
      </top>
      <bottom/>
      <diagonal/>
    </border>
  </borders>
  <cellStyleXfs count="1">
    <xf numFmtId="0" fontId="0" fillId="0" borderId="0"/>
  </cellStyleXfs>
  <cellXfs count="17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164" fontId="12" fillId="0" borderId="13" xfId="0" applyNumberFormat="1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165" fontId="12" fillId="0" borderId="14" xfId="0" applyNumberFormat="1" applyFont="1" applyFill="1" applyBorder="1" applyAlignment="1">
      <alignment horizontal="left" vertical="top" wrapText="1"/>
    </xf>
    <xf numFmtId="164" fontId="12" fillId="0" borderId="14" xfId="0" applyNumberFormat="1" applyFont="1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164" fontId="11" fillId="0" borderId="14" xfId="0" applyNumberFormat="1" applyFont="1" applyFill="1" applyBorder="1" applyAlignment="1">
      <alignment horizontal="left" vertical="top" wrapText="1"/>
    </xf>
    <xf numFmtId="164" fontId="12" fillId="0" borderId="15" xfId="0" applyNumberFormat="1" applyFont="1" applyFill="1" applyBorder="1" applyAlignment="1">
      <alignment horizontal="left" vertical="top" wrapText="1"/>
    </xf>
    <xf numFmtId="165" fontId="12" fillId="0" borderId="13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164" fontId="10" fillId="0" borderId="14" xfId="0" applyNumberFormat="1" applyFont="1" applyFill="1" applyBorder="1" applyAlignment="1">
      <alignment horizontal="left" vertical="top" wrapText="1"/>
    </xf>
    <xf numFmtId="165" fontId="12" fillId="0" borderId="15" xfId="0" applyNumberFormat="1" applyFont="1" applyFill="1" applyBorder="1" applyAlignment="1">
      <alignment horizontal="left" vertical="top" wrapText="1"/>
    </xf>
    <xf numFmtId="165" fontId="11" fillId="0" borderId="14" xfId="0" applyNumberFormat="1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/>
    </xf>
    <xf numFmtId="165" fontId="12" fillId="0" borderId="13" xfId="0" applyNumberFormat="1" applyFont="1" applyFill="1" applyBorder="1" applyAlignment="1">
      <alignment horizontal="left" vertical="top" wrapText="1"/>
    </xf>
    <xf numFmtId="164" fontId="12" fillId="0" borderId="14" xfId="0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center" vertical="top" wrapText="1"/>
    </xf>
    <xf numFmtId="0" fontId="0" fillId="0" borderId="14" xfId="0" applyFill="1" applyBorder="1" applyAlignment="1">
      <alignment horizontal="center" vertical="top" wrapText="1"/>
    </xf>
    <xf numFmtId="0" fontId="0" fillId="0" borderId="15" xfId="0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164" fontId="10" fillId="0" borderId="16" xfId="0" applyNumberFormat="1" applyFont="1" applyFill="1" applyBorder="1" applyAlignment="1">
      <alignment horizontal="left" vertical="center" wrapText="1"/>
    </xf>
    <xf numFmtId="164" fontId="11" fillId="0" borderId="0" xfId="0" applyNumberFormat="1" applyFont="1" applyFill="1" applyBorder="1" applyAlignment="1">
      <alignment horizontal="left" vertical="top" wrapText="1"/>
    </xf>
    <xf numFmtId="164" fontId="11" fillId="0" borderId="5" xfId="0" applyNumberFormat="1" applyFont="1" applyFill="1" applyBorder="1" applyAlignment="1">
      <alignment horizontal="left" vertical="top" wrapText="1"/>
    </xf>
    <xf numFmtId="164" fontId="12" fillId="0" borderId="0" xfId="0" applyNumberFormat="1" applyFont="1" applyFill="1" applyBorder="1" applyAlignment="1">
      <alignment horizontal="left" vertical="top" wrapText="1"/>
    </xf>
    <xf numFmtId="164" fontId="12" fillId="0" borderId="5" xfId="0" applyNumberFormat="1" applyFont="1" applyFill="1" applyBorder="1" applyAlignment="1">
      <alignment horizontal="left" vertical="top" wrapText="1"/>
    </xf>
    <xf numFmtId="164" fontId="12" fillId="0" borderId="0" xfId="0" applyNumberFormat="1" applyFont="1" applyFill="1" applyBorder="1" applyAlignment="1">
      <alignment horizontal="left" vertical="center" wrapText="1"/>
    </xf>
    <xf numFmtId="164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165" fontId="12" fillId="0" borderId="0" xfId="0" applyNumberFormat="1" applyFont="1" applyFill="1" applyBorder="1" applyAlignment="1">
      <alignment horizontal="left" vertical="top" wrapText="1"/>
    </xf>
    <xf numFmtId="165" fontId="12" fillId="0" borderId="5" xfId="0" applyNumberFormat="1" applyFont="1" applyFill="1" applyBorder="1" applyAlignment="1">
      <alignment horizontal="left" vertical="top" wrapText="1"/>
    </xf>
    <xf numFmtId="165" fontId="12" fillId="0" borderId="0" xfId="0" applyNumberFormat="1" applyFont="1" applyFill="1" applyBorder="1" applyAlignment="1">
      <alignment horizontal="left" vertical="center" wrapText="1"/>
    </xf>
    <xf numFmtId="165" fontId="12" fillId="0" borderId="5" xfId="0" applyNumberFormat="1" applyFont="1" applyFill="1" applyBorder="1" applyAlignment="1">
      <alignment horizontal="left" vertical="center" wrapText="1"/>
    </xf>
    <xf numFmtId="164" fontId="11" fillId="0" borderId="0" xfId="0" applyNumberFormat="1" applyFont="1" applyFill="1" applyBorder="1" applyAlignment="1">
      <alignment horizontal="left" vertical="center" wrapText="1"/>
    </xf>
    <xf numFmtId="164" fontId="11" fillId="0" borderId="5" xfId="0" applyNumberFormat="1" applyFont="1" applyFill="1" applyBorder="1" applyAlignment="1">
      <alignment horizontal="left" vertical="center" wrapText="1"/>
    </xf>
    <xf numFmtId="165" fontId="12" fillId="0" borderId="11" xfId="0" applyNumberFormat="1" applyFont="1" applyFill="1" applyBorder="1" applyAlignment="1">
      <alignment horizontal="left" vertical="top" wrapText="1"/>
    </xf>
    <xf numFmtId="165" fontId="12" fillId="0" borderId="12" xfId="0" applyNumberFormat="1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164" fontId="12" fillId="0" borderId="6" xfId="0" applyNumberFormat="1" applyFont="1" applyFill="1" applyBorder="1" applyAlignment="1">
      <alignment horizontal="left" vertical="top" wrapText="1"/>
    </xf>
    <xf numFmtId="164" fontId="12" fillId="0" borderId="8" xfId="0" applyNumberFormat="1" applyFont="1" applyFill="1" applyBorder="1" applyAlignment="1">
      <alignment horizontal="left" vertical="top" wrapText="1"/>
    </xf>
    <xf numFmtId="164" fontId="12" fillId="0" borderId="7" xfId="0" applyNumberFormat="1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164" fontId="12" fillId="0" borderId="9" xfId="0" applyNumberFormat="1" applyFont="1" applyFill="1" applyBorder="1" applyAlignment="1">
      <alignment horizontal="left" vertical="top" wrapText="1"/>
    </xf>
    <xf numFmtId="165" fontId="12" fillId="0" borderId="9" xfId="0" applyNumberFormat="1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left" vertical="top" wrapText="1"/>
    </xf>
    <xf numFmtId="164" fontId="11" fillId="0" borderId="9" xfId="0" applyNumberFormat="1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164" fontId="12" fillId="0" borderId="10" xfId="0" applyNumberFormat="1" applyFont="1" applyFill="1" applyBorder="1" applyAlignment="1">
      <alignment horizontal="left" vertical="top" wrapText="1"/>
    </xf>
    <xf numFmtId="164" fontId="12" fillId="0" borderId="12" xfId="0" applyNumberFormat="1" applyFont="1" applyFill="1" applyBorder="1" applyAlignment="1">
      <alignment horizontal="left" vertical="top" wrapText="1"/>
    </xf>
    <xf numFmtId="164" fontId="12" fillId="0" borderId="11" xfId="0" applyNumberFormat="1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64" fontId="12" fillId="0" borderId="6" xfId="0" applyNumberFormat="1" applyFont="1" applyFill="1" applyBorder="1" applyAlignment="1">
      <alignment horizontal="left" vertical="center" wrapText="1"/>
    </xf>
    <xf numFmtId="164" fontId="12" fillId="0" borderId="8" xfId="0" applyNumberFormat="1" applyFont="1" applyFill="1" applyBorder="1" applyAlignment="1">
      <alignment horizontal="left" vertical="center" wrapText="1"/>
    </xf>
    <xf numFmtId="165" fontId="12" fillId="0" borderId="6" xfId="0" applyNumberFormat="1" applyFont="1" applyFill="1" applyBorder="1" applyAlignment="1">
      <alignment horizontal="left" vertical="center" wrapText="1"/>
    </xf>
    <xf numFmtId="165" fontId="12" fillId="0" borderId="7" xfId="0" applyNumberFormat="1" applyFont="1" applyFill="1" applyBorder="1" applyAlignment="1">
      <alignment horizontal="left" vertical="center" wrapText="1"/>
    </xf>
    <xf numFmtId="165" fontId="12" fillId="0" borderId="8" xfId="0" applyNumberFormat="1" applyFont="1" applyFill="1" applyBorder="1" applyAlignment="1">
      <alignment horizontal="left" vertical="center" wrapText="1"/>
    </xf>
    <xf numFmtId="164" fontId="12" fillId="0" borderId="7" xfId="0" applyNumberFormat="1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166" fontId="12" fillId="0" borderId="9" xfId="0" applyNumberFormat="1" applyFont="1" applyFill="1" applyBorder="1" applyAlignment="1">
      <alignment horizontal="left" vertical="top" wrapText="1"/>
    </xf>
    <xf numFmtId="166" fontId="12" fillId="0" borderId="0" xfId="0" applyNumberFormat="1" applyFont="1" applyFill="1" applyBorder="1" applyAlignment="1">
      <alignment horizontal="left" vertical="top" wrapText="1"/>
    </xf>
    <xf numFmtId="166" fontId="12" fillId="0" borderId="5" xfId="0" applyNumberFormat="1" applyFont="1" applyFill="1" applyBorder="1" applyAlignment="1">
      <alignment horizontal="left" vertical="top" wrapText="1"/>
    </xf>
    <xf numFmtId="165" fontId="12" fillId="0" borderId="14" xfId="0" applyNumberFormat="1" applyFont="1" applyFill="1" applyBorder="1" applyAlignment="1">
      <alignment horizontal="left" vertical="top" wrapText="1"/>
    </xf>
    <xf numFmtId="165" fontId="12" fillId="0" borderId="15" xfId="0" applyNumberFormat="1" applyFont="1" applyFill="1" applyBorder="1" applyAlignment="1">
      <alignment horizontal="left" vertical="top" wrapText="1"/>
    </xf>
    <xf numFmtId="165" fontId="12" fillId="0" borderId="10" xfId="0" applyNumberFormat="1" applyFont="1" applyFill="1" applyBorder="1" applyAlignment="1">
      <alignment horizontal="left" vertical="top" wrapText="1"/>
    </xf>
    <xf numFmtId="164" fontId="12" fillId="0" borderId="13" xfId="0" applyNumberFormat="1" applyFont="1" applyFill="1" applyBorder="1" applyAlignment="1">
      <alignment horizontal="left" wrapText="1"/>
    </xf>
    <xf numFmtId="164" fontId="12" fillId="0" borderId="14" xfId="0" applyNumberFormat="1" applyFont="1" applyFill="1" applyBorder="1" applyAlignment="1">
      <alignment horizontal="left" wrapText="1"/>
    </xf>
    <xf numFmtId="164" fontId="12" fillId="0" borderId="6" xfId="0" applyNumberFormat="1" applyFont="1" applyFill="1" applyBorder="1" applyAlignment="1">
      <alignment horizontal="left" wrapText="1"/>
    </xf>
    <xf numFmtId="164" fontId="12" fillId="0" borderId="8" xfId="0" applyNumberFormat="1" applyFont="1" applyFill="1" applyBorder="1" applyAlignment="1">
      <alignment horizontal="left" wrapText="1"/>
    </xf>
    <xf numFmtId="164" fontId="12" fillId="0" borderId="9" xfId="0" applyNumberFormat="1" applyFont="1" applyFill="1" applyBorder="1" applyAlignment="1">
      <alignment horizontal="left" wrapText="1"/>
    </xf>
    <xf numFmtId="164" fontId="12" fillId="0" borderId="5" xfId="0" applyNumberFormat="1" applyFont="1" applyFill="1" applyBorder="1" applyAlignment="1">
      <alignment horizontal="left" wrapText="1"/>
    </xf>
    <xf numFmtId="164" fontId="12" fillId="0" borderId="7" xfId="0" applyNumberFormat="1" applyFont="1" applyFill="1" applyBorder="1" applyAlignment="1">
      <alignment horizontal="left" wrapText="1"/>
    </xf>
    <xf numFmtId="164" fontId="12" fillId="0" borderId="0" xfId="0" applyNumberFormat="1" applyFont="1" applyFill="1" applyBorder="1" applyAlignment="1">
      <alignment horizontal="left" wrapText="1"/>
    </xf>
    <xf numFmtId="165" fontId="11" fillId="0" borderId="9" xfId="0" applyNumberFormat="1" applyFont="1" applyFill="1" applyBorder="1" applyAlignment="1">
      <alignment horizontal="left" vertical="top" wrapText="1"/>
    </xf>
    <xf numFmtId="165" fontId="11" fillId="0" borderId="5" xfId="0" applyNumberFormat="1" applyFont="1" applyFill="1" applyBorder="1" applyAlignment="1">
      <alignment horizontal="left" vertical="top" wrapText="1"/>
    </xf>
    <xf numFmtId="165" fontId="11" fillId="0" borderId="0" xfId="0" applyNumberFormat="1" applyFont="1" applyFill="1" applyBorder="1" applyAlignment="1">
      <alignment horizontal="left" vertical="top" wrapText="1"/>
    </xf>
    <xf numFmtId="165" fontId="12" fillId="0" borderId="6" xfId="0" applyNumberFormat="1" applyFont="1" applyFill="1" applyBorder="1" applyAlignment="1">
      <alignment horizontal="left" vertical="top" wrapText="1"/>
    </xf>
    <xf numFmtId="165" fontId="12" fillId="0" borderId="7" xfId="0" applyNumberFormat="1" applyFont="1" applyFill="1" applyBorder="1" applyAlignment="1">
      <alignment horizontal="left" vertical="top" wrapText="1"/>
    </xf>
    <xf numFmtId="164" fontId="10" fillId="0" borderId="9" xfId="0" applyNumberFormat="1" applyFont="1" applyFill="1" applyBorder="1" applyAlignment="1">
      <alignment horizontal="left" vertical="top" wrapText="1"/>
    </xf>
    <xf numFmtId="164" fontId="10" fillId="0" borderId="5" xfId="0" applyNumberFormat="1" applyFont="1" applyFill="1" applyBorder="1" applyAlignment="1">
      <alignment horizontal="left" vertical="top" wrapText="1"/>
    </xf>
    <xf numFmtId="164" fontId="10" fillId="0" borderId="0" xfId="0" applyNumberFormat="1" applyFont="1" applyFill="1" applyBorder="1" applyAlignment="1">
      <alignment horizontal="left" vertical="top" wrapText="1"/>
    </xf>
    <xf numFmtId="164" fontId="12" fillId="0" borderId="14" xfId="0" applyNumberFormat="1" applyFont="1" applyFill="1" applyBorder="1" applyAlignment="1">
      <alignment horizontal="left" vertical="top" wrapText="1"/>
    </xf>
    <xf numFmtId="164" fontId="12" fillId="0" borderId="15" xfId="0" applyNumberFormat="1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top" wrapText="1"/>
    </xf>
    <xf numFmtId="0" fontId="16" fillId="0" borderId="6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164" fontId="17" fillId="0" borderId="13" xfId="0" applyNumberFormat="1" applyFont="1" applyFill="1" applyBorder="1" applyAlignment="1">
      <alignment horizontal="left" wrapText="1"/>
    </xf>
    <xf numFmtId="164" fontId="17" fillId="0" borderId="14" xfId="0" applyNumberFormat="1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64" fontId="12" fillId="0" borderId="9" xfId="0" applyNumberFormat="1" applyFont="1" applyFill="1" applyBorder="1" applyAlignment="1">
      <alignment horizontal="left" vertical="center" wrapText="1"/>
    </xf>
    <xf numFmtId="164" fontId="12" fillId="0" borderId="17" xfId="0" applyNumberFormat="1" applyFont="1" applyFill="1" applyBorder="1" applyAlignment="1">
      <alignment horizontal="left" vertical="center" wrapText="1"/>
    </xf>
    <xf numFmtId="164" fontId="12" fillId="0" borderId="16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18" fillId="0" borderId="10" xfId="0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2" fontId="0" fillId="0" borderId="6" xfId="0" applyNumberFormat="1" applyFill="1" applyBorder="1" applyAlignment="1">
      <alignment horizontal="center" vertical="top" wrapText="1"/>
    </xf>
    <xf numFmtId="2" fontId="0" fillId="0" borderId="8" xfId="0" applyNumberFormat="1" applyFill="1" applyBorder="1" applyAlignment="1">
      <alignment horizontal="center" vertical="top" wrapText="1"/>
    </xf>
    <xf numFmtId="2" fontId="0" fillId="0" borderId="9" xfId="0" applyNumberFormat="1" applyFill="1" applyBorder="1" applyAlignment="1">
      <alignment horizontal="center" vertical="top" wrapText="1"/>
    </xf>
    <xf numFmtId="2" fontId="0" fillId="0" borderId="5" xfId="0" applyNumberFormat="1" applyFill="1" applyBorder="1" applyAlignment="1">
      <alignment horizontal="center" vertical="top" wrapText="1"/>
    </xf>
    <xf numFmtId="2" fontId="0" fillId="0" borderId="10" xfId="0" applyNumberFormat="1" applyFill="1" applyBorder="1" applyAlignment="1">
      <alignment horizontal="center" vertical="top" wrapText="1"/>
    </xf>
    <xf numFmtId="2" fontId="0" fillId="0" borderId="12" xfId="0" applyNumberForma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left" vertical="top"/>
    </xf>
    <xf numFmtId="164" fontId="10" fillId="0" borderId="18" xfId="0" applyNumberFormat="1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left" vertical="top"/>
    </xf>
    <xf numFmtId="167" fontId="0" fillId="0" borderId="0" xfId="0" applyNumberFormat="1" applyFill="1" applyBorder="1" applyAlignment="1">
      <alignment horizontal="left" vertical="top"/>
    </xf>
    <xf numFmtId="167" fontId="33" fillId="0" borderId="0" xfId="0" applyNumberFormat="1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vertical="top" wrapText="1"/>
    </xf>
    <xf numFmtId="164" fontId="12" fillId="0" borderId="9" xfId="0" applyNumberFormat="1" applyFont="1" applyFill="1" applyBorder="1" applyAlignment="1">
      <alignment vertical="top" wrapText="1"/>
    </xf>
    <xf numFmtId="0" fontId="20" fillId="0" borderId="9" xfId="0" applyFont="1" applyFill="1" applyBorder="1" applyAlignment="1">
      <alignment horizontal="left" vertical="top" wrapText="1"/>
    </xf>
    <xf numFmtId="0" fontId="34" fillId="3" borderId="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6"/>
  <sheetViews>
    <sheetView topLeftCell="A297" workbookViewId="0">
      <selection activeCell="A305" sqref="A305:G307"/>
    </sheetView>
  </sheetViews>
  <sheetFormatPr baseColWidth="10" defaultColWidth="8.88671875" defaultRowHeight="13.2" x14ac:dyDescent="0.25"/>
  <cols>
    <col min="1" max="1" width="45.33203125" customWidth="1"/>
    <col min="2" max="2" width="1.109375" customWidth="1"/>
    <col min="3" max="3" width="17.33203125" customWidth="1"/>
    <col min="4" max="4" width="8" customWidth="1"/>
    <col min="5" max="5" width="2.21875" customWidth="1"/>
    <col min="6" max="7" width="1.109375" customWidth="1"/>
    <col min="8" max="8" width="15.109375" customWidth="1"/>
    <col min="9" max="9" width="12.6640625" customWidth="1"/>
    <col min="10" max="10" width="4.6640625" customWidth="1"/>
    <col min="11" max="11" width="17.33203125" customWidth="1"/>
    <col min="12" max="12" width="4.6640625" customWidth="1"/>
    <col min="13" max="13" width="8" customWidth="1"/>
    <col min="14" max="14" width="14" customWidth="1"/>
    <col min="15" max="15" width="15.21875" customWidth="1"/>
  </cols>
  <sheetData>
    <row r="1" spans="1:3" ht="16.95" customHeight="1" x14ac:dyDescent="0.25">
      <c r="A1" s="1" t="s">
        <v>0</v>
      </c>
    </row>
    <row r="2" spans="1:3" ht="16.95" customHeight="1" x14ac:dyDescent="0.25">
      <c r="A2" s="2" t="s">
        <v>1</v>
      </c>
    </row>
    <row r="3" spans="1:3" ht="13.95" customHeight="1" x14ac:dyDescent="0.25">
      <c r="A3" s="2" t="s">
        <v>2</v>
      </c>
    </row>
    <row r="4" spans="1:3" ht="13.95" customHeight="1" x14ac:dyDescent="0.25">
      <c r="A4" s="3" t="s">
        <v>3</v>
      </c>
    </row>
    <row r="5" spans="1:3" ht="13.95" customHeight="1" x14ac:dyDescent="0.25">
      <c r="A5" s="2" t="s">
        <v>4</v>
      </c>
    </row>
    <row r="6" spans="1:3" ht="13.95" customHeight="1" x14ac:dyDescent="0.25">
      <c r="A6" s="2" t="s">
        <v>5</v>
      </c>
    </row>
    <row r="7" spans="1:3" ht="42" customHeight="1" x14ac:dyDescent="0.25">
      <c r="A7" s="28"/>
      <c r="B7" s="29"/>
      <c r="C7" s="30"/>
    </row>
    <row r="8" spans="1:3" ht="24" customHeight="1" x14ac:dyDescent="0.25">
      <c r="A8" s="4" t="s">
        <v>6</v>
      </c>
    </row>
    <row r="9" spans="1:3" ht="13.95" customHeight="1" x14ac:dyDescent="0.25">
      <c r="A9" s="3" t="s">
        <v>7</v>
      </c>
    </row>
    <row r="10" spans="1:3" ht="13.95" customHeight="1" x14ac:dyDescent="0.25">
      <c r="A10" s="3" t="s">
        <v>8</v>
      </c>
    </row>
    <row r="11" spans="1:3" ht="13.95" customHeight="1" x14ac:dyDescent="0.25">
      <c r="A11" s="3" t="s">
        <v>9</v>
      </c>
    </row>
    <row r="12" spans="1:3" ht="13.95" customHeight="1" x14ac:dyDescent="0.25">
      <c r="A12" s="5" t="s">
        <v>10</v>
      </c>
    </row>
    <row r="13" spans="1:3" ht="13.95" customHeight="1" x14ac:dyDescent="0.25">
      <c r="A13" s="2" t="s">
        <v>11</v>
      </c>
    </row>
    <row r="14" spans="1:3" ht="13.95" customHeight="1" x14ac:dyDescent="0.25">
      <c r="A14" s="2" t="s">
        <v>12</v>
      </c>
    </row>
    <row r="15" spans="1:3" ht="13.95" customHeight="1" x14ac:dyDescent="0.25">
      <c r="A15" s="2" t="s">
        <v>13</v>
      </c>
    </row>
    <row r="16" spans="1:3" ht="13.95" customHeight="1" x14ac:dyDescent="0.25">
      <c r="A16" s="3" t="s">
        <v>14</v>
      </c>
    </row>
    <row r="17" spans="1:9" ht="13.95" customHeight="1" x14ac:dyDescent="0.25">
      <c r="A17" s="3" t="s">
        <v>15</v>
      </c>
    </row>
    <row r="18" spans="1:9" ht="13.95" customHeight="1" x14ac:dyDescent="0.25">
      <c r="A18" s="2" t="s">
        <v>16</v>
      </c>
    </row>
    <row r="19" spans="1:9" ht="13.95" customHeight="1" x14ac:dyDescent="0.25">
      <c r="A19" s="2" t="s">
        <v>17</v>
      </c>
    </row>
    <row r="20" spans="1:9" ht="13.95" customHeight="1" x14ac:dyDescent="0.25">
      <c r="A20" s="2" t="s">
        <v>18</v>
      </c>
    </row>
    <row r="21" spans="1:9" ht="13.95" customHeight="1" x14ac:dyDescent="0.25">
      <c r="A21" s="2" t="s">
        <v>19</v>
      </c>
    </row>
    <row r="22" spans="1:9" ht="13.95" customHeight="1" x14ac:dyDescent="0.25">
      <c r="A22" s="6" t="s">
        <v>20</v>
      </c>
    </row>
    <row r="23" spans="1:9" ht="13.95" customHeight="1" x14ac:dyDescent="0.25">
      <c r="A23" s="6" t="s">
        <v>21</v>
      </c>
    </row>
    <row r="24" spans="1:9" ht="24" customHeight="1" x14ac:dyDescent="0.25">
      <c r="A24" s="31"/>
      <c r="B24" s="32"/>
      <c r="C24" s="32"/>
      <c r="D24" s="32"/>
      <c r="E24" s="32"/>
      <c r="F24" s="32"/>
      <c r="G24" s="32"/>
      <c r="H24" s="32"/>
      <c r="I24" s="33"/>
    </row>
    <row r="25" spans="1:9" ht="24" customHeight="1" x14ac:dyDescent="0.25">
      <c r="A25" s="4" t="s">
        <v>22</v>
      </c>
    </row>
    <row r="26" spans="1:9" ht="16.95" customHeight="1" x14ac:dyDescent="0.25">
      <c r="A26" s="7" t="s">
        <v>23</v>
      </c>
    </row>
    <row r="27" spans="1:9" ht="69" customHeight="1" x14ac:dyDescent="0.25">
      <c r="A27" s="31"/>
      <c r="B27" s="32"/>
      <c r="C27" s="32"/>
      <c r="D27" s="32"/>
      <c r="E27" s="32"/>
      <c r="F27" s="33"/>
    </row>
    <row r="28" spans="1:9" ht="19.05" customHeight="1" x14ac:dyDescent="0.25">
      <c r="A28" s="8" t="s">
        <v>24</v>
      </c>
      <c r="B28" s="34" t="s">
        <v>25</v>
      </c>
      <c r="C28" s="34"/>
      <c r="D28" s="34"/>
      <c r="E28" s="35"/>
    </row>
    <row r="29" spans="1:9" ht="19.05" customHeight="1" x14ac:dyDescent="0.25">
      <c r="A29" s="8" t="s">
        <v>26</v>
      </c>
      <c r="B29" s="34" t="s">
        <v>27</v>
      </c>
      <c r="C29" s="34"/>
      <c r="D29" s="34"/>
      <c r="E29" s="35"/>
    </row>
    <row r="30" spans="1:9" ht="19.95" customHeight="1" x14ac:dyDescent="0.25">
      <c r="A30" s="10" t="s">
        <v>28</v>
      </c>
      <c r="B30" s="36" t="s">
        <v>29</v>
      </c>
      <c r="C30" s="36"/>
      <c r="D30" s="36"/>
      <c r="E30" s="37"/>
    </row>
    <row r="31" spans="1:9" ht="16.95" customHeight="1" x14ac:dyDescent="0.25">
      <c r="A31" s="7" t="s">
        <v>30</v>
      </c>
    </row>
    <row r="32" spans="1:9" ht="16.95" customHeight="1" x14ac:dyDescent="0.25">
      <c r="A32" s="2" t="s">
        <v>31</v>
      </c>
    </row>
    <row r="33" spans="1:18" ht="16.95" customHeight="1" x14ac:dyDescent="0.25">
      <c r="A33" s="7" t="s">
        <v>32</v>
      </c>
    </row>
    <row r="34" spans="1:18" ht="16.95" customHeight="1" x14ac:dyDescent="0.25">
      <c r="A34" s="2" t="s">
        <v>33</v>
      </c>
    </row>
    <row r="35" spans="1:18" ht="16.95" customHeight="1" x14ac:dyDescent="0.25">
      <c r="A35" s="7" t="s">
        <v>34</v>
      </c>
    </row>
    <row r="36" spans="1:18" ht="16.95" customHeight="1" x14ac:dyDescent="0.25">
      <c r="A36" s="2" t="s">
        <v>35</v>
      </c>
    </row>
    <row r="37" spans="1:18" ht="16.95" customHeight="1" x14ac:dyDescent="0.25">
      <c r="A37" s="7" t="s">
        <v>36</v>
      </c>
    </row>
    <row r="38" spans="1:18" ht="16.95" customHeight="1" x14ac:dyDescent="0.25">
      <c r="A38" s="2" t="s">
        <v>37</v>
      </c>
    </row>
    <row r="39" spans="1:18" ht="16.95" customHeight="1" x14ac:dyDescent="0.25">
      <c r="A39" s="7" t="s">
        <v>38</v>
      </c>
    </row>
    <row r="40" spans="1:18" ht="16.95" customHeight="1" x14ac:dyDescent="0.25">
      <c r="A40" s="2" t="s">
        <v>39</v>
      </c>
    </row>
    <row r="41" spans="1:18" ht="16.95" customHeight="1" x14ac:dyDescent="0.25">
      <c r="A41" s="2" t="s">
        <v>40</v>
      </c>
    </row>
    <row r="42" spans="1:18" ht="16.95" customHeight="1" x14ac:dyDescent="0.25">
      <c r="A42" s="11" t="s">
        <v>41</v>
      </c>
    </row>
    <row r="43" spans="1:18" ht="13.95" customHeight="1" x14ac:dyDescent="0.25">
      <c r="A43" s="2" t="s">
        <v>42</v>
      </c>
    </row>
    <row r="44" spans="1:18" ht="13.95" customHeight="1" x14ac:dyDescent="0.25">
      <c r="A44" s="6" t="s">
        <v>20</v>
      </c>
    </row>
    <row r="45" spans="1:18" ht="21" customHeight="1" x14ac:dyDescent="0.25">
      <c r="A45" s="38" t="s">
        <v>43</v>
      </c>
      <c r="B45" s="39"/>
      <c r="C45" s="39"/>
      <c r="D45" s="39"/>
      <c r="E45" s="39"/>
      <c r="F45" s="39"/>
      <c r="G45" s="40"/>
      <c r="H45" s="12" t="s">
        <v>44</v>
      </c>
      <c r="I45" s="38" t="s">
        <v>45</v>
      </c>
      <c r="J45" s="40"/>
      <c r="K45" s="38" t="s">
        <v>46</v>
      </c>
      <c r="L45" s="39"/>
      <c r="M45" s="40"/>
      <c r="N45" s="164" t="s">
        <v>194</v>
      </c>
      <c r="O45" s="164" t="s">
        <v>195</v>
      </c>
    </row>
    <row r="46" spans="1:18" ht="19.95" customHeight="1" x14ac:dyDescent="0.25">
      <c r="A46" s="41" t="s">
        <v>47</v>
      </c>
      <c r="B46" s="42"/>
      <c r="C46" s="42"/>
      <c r="D46" s="42"/>
      <c r="E46" s="42"/>
      <c r="F46" s="42"/>
      <c r="G46" s="43"/>
      <c r="H46" s="50" t="s">
        <v>48</v>
      </c>
      <c r="I46" s="158" t="s">
        <v>49</v>
      </c>
      <c r="J46" s="159"/>
      <c r="K46" s="53" t="s">
        <v>50</v>
      </c>
      <c r="L46" s="54"/>
      <c r="M46" s="55"/>
    </row>
    <row r="47" spans="1:18" ht="46.05" customHeight="1" x14ac:dyDescent="0.25">
      <c r="A47" s="44"/>
      <c r="B47" s="45"/>
      <c r="C47" s="45"/>
      <c r="D47" s="45"/>
      <c r="E47" s="45"/>
      <c r="F47" s="45"/>
      <c r="G47" s="46"/>
      <c r="H47" s="51"/>
      <c r="I47" s="160"/>
      <c r="J47" s="161"/>
      <c r="K47" s="165">
        <v>677.28</v>
      </c>
      <c r="L47" s="56"/>
      <c r="O47" s="166">
        <f>K47</f>
        <v>677.28</v>
      </c>
      <c r="R47" s="164">
        <f>257.04+163.2+257.04</f>
        <v>677.28</v>
      </c>
    </row>
    <row r="48" spans="1:18" ht="16.95" customHeight="1" x14ac:dyDescent="0.25">
      <c r="A48" s="44"/>
      <c r="B48" s="45"/>
      <c r="C48" s="45"/>
      <c r="D48" s="45"/>
      <c r="E48" s="45"/>
      <c r="F48" s="45"/>
      <c r="G48" s="46"/>
      <c r="H48" s="51"/>
      <c r="I48" s="160"/>
      <c r="J48" s="161"/>
      <c r="K48" s="57">
        <v>677.28</v>
      </c>
      <c r="L48" s="58"/>
    </row>
    <row r="49" spans="1:15" ht="28.95" customHeight="1" x14ac:dyDescent="0.25">
      <c r="A49" s="44"/>
      <c r="B49" s="45"/>
      <c r="C49" s="45"/>
      <c r="D49" s="45"/>
      <c r="E49" s="45"/>
      <c r="F49" s="45"/>
      <c r="G49" s="46"/>
      <c r="H49" s="51"/>
      <c r="I49" s="160"/>
      <c r="J49" s="161"/>
      <c r="K49" s="59">
        <v>514.08000000000004</v>
      </c>
      <c r="L49" s="60"/>
      <c r="O49" s="164" t="s">
        <v>196</v>
      </c>
    </row>
    <row r="50" spans="1:15" ht="31.05" customHeight="1" x14ac:dyDescent="0.25">
      <c r="A50" s="44"/>
      <c r="B50" s="45"/>
      <c r="C50" s="45"/>
      <c r="D50" s="45"/>
      <c r="E50" s="45"/>
      <c r="F50" s="45"/>
      <c r="G50" s="46"/>
      <c r="H50" s="51"/>
      <c r="I50" s="160"/>
      <c r="J50" s="161"/>
      <c r="K50" s="61">
        <v>163.19999999999999</v>
      </c>
      <c r="L50" s="62"/>
      <c r="O50">
        <f>3604.28+514.08+163.2</f>
        <v>4281.5600000000004</v>
      </c>
    </row>
    <row r="51" spans="1:15" ht="25.05" customHeight="1" x14ac:dyDescent="0.25">
      <c r="A51" s="44"/>
      <c r="B51" s="45"/>
      <c r="C51" s="45"/>
      <c r="D51" s="45"/>
      <c r="E51" s="45"/>
      <c r="F51" s="45"/>
      <c r="G51" s="46"/>
      <c r="H51" s="51"/>
      <c r="I51" s="160"/>
      <c r="J51" s="161"/>
      <c r="K51" s="63" t="s">
        <v>51</v>
      </c>
      <c r="L51" s="64"/>
    </row>
    <row r="52" spans="1:15" ht="24" customHeight="1" x14ac:dyDescent="0.25">
      <c r="A52" s="44"/>
      <c r="B52" s="45"/>
      <c r="C52" s="45"/>
      <c r="D52" s="45"/>
      <c r="E52" s="45"/>
      <c r="F52" s="45"/>
      <c r="G52" s="46"/>
      <c r="H52" s="51"/>
      <c r="I52" s="160"/>
      <c r="J52" s="161"/>
      <c r="K52" s="59">
        <v>420.44</v>
      </c>
      <c r="L52" s="60"/>
    </row>
    <row r="53" spans="1:15" ht="25.95" customHeight="1" x14ac:dyDescent="0.25">
      <c r="A53" s="44"/>
      <c r="B53" s="45"/>
      <c r="C53" s="45"/>
      <c r="D53" s="45"/>
      <c r="E53" s="45"/>
      <c r="F53" s="45"/>
      <c r="G53" s="46"/>
      <c r="H53" s="51"/>
      <c r="I53" s="160"/>
      <c r="J53" s="161"/>
      <c r="K53" s="34" t="s">
        <v>52</v>
      </c>
      <c r="L53" s="35"/>
    </row>
    <row r="54" spans="1:15" ht="21" customHeight="1" x14ac:dyDescent="0.25">
      <c r="A54" s="44"/>
      <c r="B54" s="45"/>
      <c r="C54" s="45"/>
      <c r="D54" s="45"/>
      <c r="E54" s="45"/>
      <c r="F54" s="45"/>
      <c r="G54" s="46"/>
      <c r="H54" s="51"/>
      <c r="I54" s="160"/>
      <c r="J54" s="161"/>
      <c r="K54" s="63" t="s">
        <v>53</v>
      </c>
      <c r="L54" s="64"/>
    </row>
    <row r="55" spans="1:15" ht="16.95" customHeight="1" x14ac:dyDescent="0.25">
      <c r="A55" s="44"/>
      <c r="B55" s="45"/>
      <c r="C55" s="45"/>
      <c r="D55" s="45"/>
      <c r="E55" s="45"/>
      <c r="F55" s="45"/>
      <c r="G55" s="46"/>
      <c r="H55" s="51"/>
      <c r="I55" s="160"/>
      <c r="J55" s="161"/>
      <c r="K55" s="57">
        <v>47.43</v>
      </c>
      <c r="L55" s="58"/>
    </row>
    <row r="56" spans="1:15" ht="25.05" customHeight="1" x14ac:dyDescent="0.25">
      <c r="A56" s="44"/>
      <c r="B56" s="45"/>
      <c r="C56" s="45"/>
      <c r="D56" s="45"/>
      <c r="E56" s="45"/>
      <c r="F56" s="45"/>
      <c r="G56" s="46"/>
      <c r="H56" s="51"/>
      <c r="I56" s="160"/>
      <c r="J56" s="161"/>
      <c r="K56" s="59">
        <v>47.43</v>
      </c>
      <c r="L56" s="60"/>
    </row>
    <row r="57" spans="1:15" ht="25.05" customHeight="1" x14ac:dyDescent="0.25">
      <c r="A57" s="44"/>
      <c r="B57" s="45"/>
      <c r="C57" s="45"/>
      <c r="D57" s="45"/>
      <c r="E57" s="45"/>
      <c r="F57" s="45"/>
      <c r="G57" s="46"/>
      <c r="H57" s="51"/>
      <c r="I57" s="160"/>
      <c r="J57" s="161"/>
      <c r="K57" s="65" t="s">
        <v>54</v>
      </c>
      <c r="L57" s="66"/>
    </row>
    <row r="58" spans="1:15" ht="28.95" customHeight="1" x14ac:dyDescent="0.25">
      <c r="A58" s="44"/>
      <c r="B58" s="45"/>
      <c r="C58" s="45"/>
      <c r="D58" s="45"/>
      <c r="E58" s="45"/>
      <c r="F58" s="45"/>
      <c r="G58" s="46"/>
      <c r="H58" s="51"/>
      <c r="I58" s="160"/>
      <c r="J58" s="161"/>
      <c r="K58" s="67">
        <v>-86.7</v>
      </c>
      <c r="L58" s="68"/>
    </row>
    <row r="59" spans="1:15" ht="33" customHeight="1" x14ac:dyDescent="0.25">
      <c r="A59" s="44"/>
      <c r="B59" s="45"/>
      <c r="C59" s="45"/>
      <c r="D59" s="45"/>
      <c r="E59" s="45"/>
      <c r="F59" s="45"/>
      <c r="G59" s="46"/>
      <c r="H59" s="51"/>
      <c r="I59" s="160"/>
      <c r="J59" s="161"/>
      <c r="K59" s="69">
        <v>-86.7</v>
      </c>
      <c r="L59" s="70"/>
    </row>
    <row r="60" spans="1:15" ht="27" customHeight="1" x14ac:dyDescent="0.25">
      <c r="A60" s="44"/>
      <c r="B60" s="45"/>
      <c r="C60" s="45"/>
      <c r="D60" s="45"/>
      <c r="E60" s="45"/>
      <c r="F60" s="45"/>
      <c r="G60" s="46"/>
      <c r="H60" s="51"/>
      <c r="I60" s="160"/>
      <c r="J60" s="161"/>
      <c r="K60" s="59">
        <v>39.58</v>
      </c>
      <c r="L60" s="60"/>
    </row>
    <row r="61" spans="1:15" ht="27" customHeight="1" x14ac:dyDescent="0.25">
      <c r="A61" s="44"/>
      <c r="B61" s="45"/>
      <c r="C61" s="45"/>
      <c r="D61" s="45"/>
      <c r="E61" s="45"/>
      <c r="F61" s="45"/>
      <c r="G61" s="46"/>
      <c r="H61" s="51"/>
      <c r="I61" s="160"/>
      <c r="J61" s="161"/>
      <c r="K61" s="34" t="s">
        <v>55</v>
      </c>
      <c r="L61" s="35"/>
    </row>
    <row r="62" spans="1:15" ht="27" customHeight="1" x14ac:dyDescent="0.25">
      <c r="A62" s="44"/>
      <c r="B62" s="45"/>
      <c r="C62" s="45"/>
      <c r="D62" s="45"/>
      <c r="E62" s="45"/>
      <c r="F62" s="45"/>
      <c r="G62" s="46"/>
      <c r="H62" s="51"/>
      <c r="I62" s="160"/>
      <c r="J62" s="161"/>
      <c r="K62" s="59">
        <v>856.8</v>
      </c>
      <c r="L62" s="60"/>
    </row>
    <row r="63" spans="1:15" ht="31.95" customHeight="1" x14ac:dyDescent="0.25">
      <c r="A63" s="44"/>
      <c r="B63" s="45"/>
      <c r="C63" s="45"/>
      <c r="D63" s="45"/>
      <c r="E63" s="45"/>
      <c r="F63" s="45"/>
      <c r="G63" s="46"/>
      <c r="H63" s="51"/>
      <c r="I63" s="160"/>
      <c r="J63" s="161"/>
      <c r="K63" s="34" t="s">
        <v>56</v>
      </c>
      <c r="L63" s="35"/>
    </row>
    <row r="64" spans="1:15" ht="37.950000000000003" customHeight="1" x14ac:dyDescent="0.25">
      <c r="A64" s="44"/>
      <c r="B64" s="45"/>
      <c r="C64" s="45"/>
      <c r="D64" s="45"/>
      <c r="E64" s="45"/>
      <c r="F64" s="45"/>
      <c r="G64" s="46"/>
      <c r="H64" s="51"/>
      <c r="I64" s="160"/>
      <c r="J64" s="161"/>
      <c r="K64" s="59">
        <v>442.68</v>
      </c>
      <c r="L64" s="60"/>
    </row>
    <row r="65" spans="1:13" ht="43.05" customHeight="1" x14ac:dyDescent="0.25">
      <c r="A65" s="44"/>
      <c r="B65" s="45"/>
      <c r="C65" s="45"/>
      <c r="D65" s="45"/>
      <c r="E65" s="45"/>
      <c r="F65" s="45"/>
      <c r="G65" s="46"/>
      <c r="H65" s="51"/>
      <c r="I65" s="160"/>
      <c r="J65" s="161"/>
      <c r="K65" s="34" t="s">
        <v>57</v>
      </c>
      <c r="L65" s="35"/>
    </row>
    <row r="66" spans="1:13" ht="45" customHeight="1" x14ac:dyDescent="0.25">
      <c r="A66" s="44"/>
      <c r="B66" s="45"/>
      <c r="C66" s="45"/>
      <c r="D66" s="45"/>
      <c r="E66" s="45"/>
      <c r="F66" s="45"/>
      <c r="G66" s="46"/>
      <c r="H66" s="51"/>
      <c r="I66" s="160"/>
      <c r="J66" s="161"/>
      <c r="K66" s="61">
        <v>817.19</v>
      </c>
      <c r="L66" s="62"/>
    </row>
    <row r="67" spans="1:13" ht="31.05" customHeight="1" x14ac:dyDescent="0.25">
      <c r="A67" s="44"/>
      <c r="B67" s="45"/>
      <c r="C67" s="45"/>
      <c r="D67" s="45"/>
      <c r="E67" s="45"/>
      <c r="F67" s="45"/>
      <c r="G67" s="46"/>
      <c r="H67" s="51"/>
      <c r="I67" s="160"/>
      <c r="J67" s="161"/>
      <c r="K67" s="71">
        <v>69.56</v>
      </c>
      <c r="L67" s="72"/>
    </row>
    <row r="68" spans="1:13" ht="49.05" customHeight="1" x14ac:dyDescent="0.25">
      <c r="A68" s="47"/>
      <c r="B68" s="48"/>
      <c r="C68" s="48"/>
      <c r="D68" s="48"/>
      <c r="E68" s="48"/>
      <c r="F68" s="48"/>
      <c r="G68" s="49"/>
      <c r="H68" s="52"/>
      <c r="I68" s="162"/>
      <c r="J68" s="163"/>
      <c r="K68" s="73">
        <v>-293.76</v>
      </c>
      <c r="L68" s="74"/>
    </row>
    <row r="69" spans="1:13" ht="21" customHeight="1" x14ac:dyDescent="0.25">
      <c r="A69" s="38" t="s">
        <v>43</v>
      </c>
      <c r="B69" s="39"/>
      <c r="C69" s="39"/>
      <c r="D69" s="39"/>
      <c r="E69" s="39"/>
      <c r="F69" s="39"/>
      <c r="G69" s="40"/>
      <c r="H69" s="12" t="s">
        <v>44</v>
      </c>
      <c r="I69" s="38" t="s">
        <v>45</v>
      </c>
      <c r="J69" s="40"/>
      <c r="K69" s="38" t="s">
        <v>46</v>
      </c>
      <c r="L69" s="39"/>
      <c r="M69" s="40"/>
    </row>
    <row r="70" spans="1:13" ht="24" customHeight="1" x14ac:dyDescent="0.25">
      <c r="A70" s="75" t="s">
        <v>58</v>
      </c>
      <c r="B70" s="76"/>
      <c r="C70" s="76"/>
      <c r="D70" s="76"/>
      <c r="E70" s="76"/>
      <c r="F70" s="76"/>
      <c r="G70" s="77"/>
      <c r="H70" s="13">
        <v>2</v>
      </c>
      <c r="I70" s="78">
        <v>167.79</v>
      </c>
      <c r="J70" s="79"/>
      <c r="K70" s="78">
        <v>335.58</v>
      </c>
      <c r="L70" s="80"/>
      <c r="M70" s="79"/>
    </row>
    <row r="71" spans="1:13" ht="19.05" customHeight="1" x14ac:dyDescent="0.25">
      <c r="A71" s="81" t="s">
        <v>59</v>
      </c>
      <c r="B71" s="34"/>
      <c r="C71" s="34"/>
      <c r="D71" s="34"/>
      <c r="E71" s="34"/>
      <c r="F71" s="34"/>
      <c r="G71" s="35"/>
      <c r="H71" s="15">
        <v>-1</v>
      </c>
      <c r="I71" s="82">
        <v>293.45</v>
      </c>
      <c r="J71" s="60"/>
      <c r="K71" s="83">
        <v>-293.45</v>
      </c>
      <c r="L71" s="67"/>
      <c r="M71" s="68"/>
    </row>
    <row r="72" spans="1:13" ht="10.95" customHeight="1" x14ac:dyDescent="0.25">
      <c r="A72" s="81" t="s">
        <v>60</v>
      </c>
      <c r="B72" s="34"/>
      <c r="C72" s="34"/>
      <c r="D72" s="34"/>
      <c r="E72" s="34"/>
      <c r="F72" s="34"/>
      <c r="G72" s="35"/>
      <c r="H72" s="17"/>
      <c r="I72" s="44"/>
      <c r="J72" s="46"/>
      <c r="K72" s="44"/>
      <c r="L72" s="45"/>
      <c r="M72" s="46"/>
    </row>
    <row r="73" spans="1:13" ht="18" customHeight="1" x14ac:dyDescent="0.25">
      <c r="A73" s="81" t="s">
        <v>61</v>
      </c>
      <c r="B73" s="34"/>
      <c r="C73" s="34"/>
      <c r="D73" s="34"/>
      <c r="E73" s="34"/>
      <c r="F73" s="34"/>
      <c r="G73" s="35"/>
      <c r="H73" s="17"/>
      <c r="I73" s="44"/>
      <c r="J73" s="46"/>
      <c r="K73" s="44"/>
      <c r="L73" s="45"/>
      <c r="M73" s="46"/>
    </row>
    <row r="74" spans="1:13" ht="18" customHeight="1" x14ac:dyDescent="0.25">
      <c r="A74" s="81" t="s">
        <v>62</v>
      </c>
      <c r="B74" s="34"/>
      <c r="C74" s="34"/>
      <c r="D74" s="34"/>
      <c r="E74" s="34"/>
      <c r="F74" s="34"/>
      <c r="G74" s="35"/>
      <c r="H74" s="16">
        <v>1</v>
      </c>
      <c r="I74" s="82">
        <v>321.19</v>
      </c>
      <c r="J74" s="60"/>
      <c r="K74" s="82">
        <v>321.19</v>
      </c>
      <c r="L74" s="59"/>
      <c r="M74" s="60"/>
    </row>
    <row r="75" spans="1:13" ht="10.95" customHeight="1" x14ac:dyDescent="0.25">
      <c r="A75" s="81" t="s">
        <v>60</v>
      </c>
      <c r="B75" s="34"/>
      <c r="C75" s="34"/>
      <c r="D75" s="34"/>
      <c r="E75" s="34"/>
      <c r="F75" s="34"/>
      <c r="G75" s="35"/>
      <c r="H75" s="17"/>
      <c r="I75" s="44"/>
      <c r="J75" s="46"/>
      <c r="K75" s="44"/>
      <c r="L75" s="45"/>
      <c r="M75" s="46"/>
    </row>
    <row r="76" spans="1:13" ht="15" customHeight="1" x14ac:dyDescent="0.25">
      <c r="A76" s="81" t="s">
        <v>61</v>
      </c>
      <c r="B76" s="34"/>
      <c r="C76" s="34"/>
      <c r="D76" s="34"/>
      <c r="E76" s="34"/>
      <c r="F76" s="34"/>
      <c r="G76" s="35"/>
      <c r="H76" s="17"/>
      <c r="I76" s="44"/>
      <c r="J76" s="46"/>
      <c r="K76" s="44"/>
      <c r="L76" s="45"/>
      <c r="M76" s="46"/>
    </row>
    <row r="77" spans="1:13" ht="19.05" customHeight="1" x14ac:dyDescent="0.25">
      <c r="A77" s="84" t="s">
        <v>63</v>
      </c>
      <c r="B77" s="85"/>
      <c r="C77" s="85"/>
      <c r="D77" s="85"/>
      <c r="E77" s="85"/>
      <c r="F77" s="85"/>
      <c r="G77" s="86"/>
      <c r="H77" s="18">
        <v>1</v>
      </c>
      <c r="I77" s="87">
        <v>384.64</v>
      </c>
      <c r="J77" s="58"/>
      <c r="K77" s="87">
        <v>384.64</v>
      </c>
      <c r="L77" s="57"/>
      <c r="M77" s="58"/>
    </row>
    <row r="78" spans="1:13" ht="22.95" customHeight="1" x14ac:dyDescent="0.25">
      <c r="A78" s="81" t="s">
        <v>64</v>
      </c>
      <c r="B78" s="34"/>
      <c r="C78" s="34"/>
      <c r="D78" s="34"/>
      <c r="E78" s="34"/>
      <c r="F78" s="34"/>
      <c r="G78" s="35"/>
      <c r="H78" s="16">
        <v>1</v>
      </c>
      <c r="I78" s="82">
        <v>64.260000000000005</v>
      </c>
      <c r="J78" s="60"/>
      <c r="K78" s="82">
        <v>64.260000000000005</v>
      </c>
      <c r="L78" s="59"/>
      <c r="M78" s="60"/>
    </row>
    <row r="79" spans="1:13" ht="19.05" customHeight="1" x14ac:dyDescent="0.25">
      <c r="A79" s="81" t="s">
        <v>62</v>
      </c>
      <c r="B79" s="34"/>
      <c r="C79" s="34"/>
      <c r="D79" s="34"/>
      <c r="E79" s="34"/>
      <c r="F79" s="34"/>
      <c r="G79" s="35"/>
      <c r="H79" s="16">
        <v>1</v>
      </c>
      <c r="I79" s="82">
        <v>320.38</v>
      </c>
      <c r="J79" s="60"/>
      <c r="K79" s="82">
        <v>320.38</v>
      </c>
      <c r="L79" s="59"/>
      <c r="M79" s="60"/>
    </row>
    <row r="80" spans="1:13" ht="10.95" customHeight="1" x14ac:dyDescent="0.25">
      <c r="A80" s="81" t="s">
        <v>60</v>
      </c>
      <c r="B80" s="34"/>
      <c r="C80" s="34"/>
      <c r="D80" s="34"/>
      <c r="E80" s="34"/>
      <c r="F80" s="34"/>
      <c r="G80" s="35"/>
      <c r="H80" s="17"/>
      <c r="I80" s="44"/>
      <c r="J80" s="46"/>
      <c r="K80" s="44"/>
      <c r="L80" s="45"/>
      <c r="M80" s="46"/>
    </row>
    <row r="81" spans="1:13" ht="15" customHeight="1" x14ac:dyDescent="0.25">
      <c r="A81" s="81" t="s">
        <v>61</v>
      </c>
      <c r="B81" s="34"/>
      <c r="C81" s="34"/>
      <c r="D81" s="34"/>
      <c r="E81" s="34"/>
      <c r="F81" s="34"/>
      <c r="G81" s="35"/>
      <c r="H81" s="17"/>
      <c r="I81" s="44"/>
      <c r="J81" s="46"/>
      <c r="K81" s="44"/>
      <c r="L81" s="45"/>
      <c r="M81" s="46"/>
    </row>
    <row r="82" spans="1:13" ht="19.05" customHeight="1" x14ac:dyDescent="0.25">
      <c r="A82" s="84" t="s">
        <v>65</v>
      </c>
      <c r="B82" s="85"/>
      <c r="C82" s="85"/>
      <c r="D82" s="85"/>
      <c r="E82" s="85"/>
      <c r="F82" s="85"/>
      <c r="G82" s="86"/>
      <c r="H82" s="18">
        <v>1</v>
      </c>
      <c r="I82" s="87">
        <v>31.41</v>
      </c>
      <c r="J82" s="58"/>
      <c r="K82" s="87">
        <v>31.41</v>
      </c>
      <c r="L82" s="57"/>
      <c r="M82" s="58"/>
    </row>
    <row r="83" spans="1:13" ht="22.95" customHeight="1" x14ac:dyDescent="0.25">
      <c r="A83" s="81" t="s">
        <v>66</v>
      </c>
      <c r="B83" s="34"/>
      <c r="C83" s="34"/>
      <c r="D83" s="34"/>
      <c r="E83" s="34"/>
      <c r="F83" s="34"/>
      <c r="G83" s="35"/>
      <c r="H83" s="15">
        <v>-2</v>
      </c>
      <c r="I83" s="82">
        <v>146.88</v>
      </c>
      <c r="J83" s="60"/>
      <c r="K83" s="83">
        <v>-293.76</v>
      </c>
      <c r="L83" s="67"/>
      <c r="M83" s="68"/>
    </row>
    <row r="84" spans="1:13" ht="19.05" customHeight="1" x14ac:dyDescent="0.25">
      <c r="A84" s="81" t="s">
        <v>67</v>
      </c>
      <c r="B84" s="34"/>
      <c r="C84" s="34"/>
      <c r="D84" s="34"/>
      <c r="E84" s="34"/>
      <c r="F84" s="34"/>
      <c r="G84" s="35"/>
      <c r="H84" s="16">
        <v>2</v>
      </c>
      <c r="I84" s="82">
        <v>176.77</v>
      </c>
      <c r="J84" s="60"/>
      <c r="K84" s="82">
        <v>353.53</v>
      </c>
      <c r="L84" s="59"/>
      <c r="M84" s="60"/>
    </row>
    <row r="85" spans="1:13" ht="19.05" customHeight="1" x14ac:dyDescent="0.25">
      <c r="A85" s="81" t="s">
        <v>68</v>
      </c>
      <c r="B85" s="34"/>
      <c r="C85" s="34"/>
      <c r="D85" s="34"/>
      <c r="E85" s="34"/>
      <c r="F85" s="34"/>
      <c r="G85" s="35"/>
      <c r="H85" s="17"/>
      <c r="I85" s="44"/>
      <c r="J85" s="46"/>
      <c r="K85" s="44"/>
      <c r="L85" s="45"/>
      <c r="M85" s="46"/>
    </row>
    <row r="86" spans="1:13" ht="19.05" customHeight="1" x14ac:dyDescent="0.25">
      <c r="A86" s="81" t="s">
        <v>69</v>
      </c>
      <c r="B86" s="34"/>
      <c r="C86" s="34"/>
      <c r="D86" s="34"/>
      <c r="E86" s="34"/>
      <c r="F86" s="34"/>
      <c r="G86" s="35"/>
      <c r="H86" s="15">
        <v>-1</v>
      </c>
      <c r="I86" s="82">
        <v>349.55</v>
      </c>
      <c r="J86" s="60"/>
      <c r="K86" s="83">
        <v>-349.55</v>
      </c>
      <c r="L86" s="67"/>
      <c r="M86" s="68"/>
    </row>
    <row r="87" spans="1:13" ht="10.95" customHeight="1" x14ac:dyDescent="0.25">
      <c r="A87" s="81" t="s">
        <v>60</v>
      </c>
      <c r="B87" s="34"/>
      <c r="C87" s="34"/>
      <c r="D87" s="34"/>
      <c r="E87" s="34"/>
      <c r="F87" s="34"/>
      <c r="G87" s="35"/>
      <c r="H87" s="17"/>
      <c r="I87" s="44"/>
      <c r="J87" s="46"/>
      <c r="K87" s="44"/>
      <c r="L87" s="45"/>
      <c r="M87" s="46"/>
    </row>
    <row r="88" spans="1:13" ht="18" customHeight="1" x14ac:dyDescent="0.25">
      <c r="A88" s="81" t="s">
        <v>61</v>
      </c>
      <c r="B88" s="34"/>
      <c r="C88" s="34"/>
      <c r="D88" s="34"/>
      <c r="E88" s="34"/>
      <c r="F88" s="34"/>
      <c r="G88" s="35"/>
      <c r="H88" s="17"/>
      <c r="I88" s="44"/>
      <c r="J88" s="46"/>
      <c r="K88" s="44"/>
      <c r="L88" s="45"/>
      <c r="M88" s="46"/>
    </row>
    <row r="89" spans="1:13" ht="18" customHeight="1" x14ac:dyDescent="0.25">
      <c r="A89" s="81" t="s">
        <v>62</v>
      </c>
      <c r="B89" s="34"/>
      <c r="C89" s="34"/>
      <c r="D89" s="34"/>
      <c r="E89" s="34"/>
      <c r="F89" s="34"/>
      <c r="G89" s="35"/>
      <c r="H89" s="16">
        <v>1</v>
      </c>
      <c r="I89" s="82">
        <v>321.19</v>
      </c>
      <c r="J89" s="60"/>
      <c r="K89" s="82">
        <v>321.19</v>
      </c>
      <c r="L89" s="59"/>
      <c r="M89" s="60"/>
    </row>
    <row r="90" spans="1:13" ht="10.95" customHeight="1" x14ac:dyDescent="0.25">
      <c r="A90" s="81" t="s">
        <v>60</v>
      </c>
      <c r="B90" s="34"/>
      <c r="C90" s="34"/>
      <c r="D90" s="34"/>
      <c r="E90" s="34"/>
      <c r="F90" s="34"/>
      <c r="G90" s="35"/>
      <c r="H90" s="17"/>
      <c r="I90" s="44"/>
      <c r="J90" s="46"/>
      <c r="K90" s="44"/>
      <c r="L90" s="45"/>
      <c r="M90" s="46"/>
    </row>
    <row r="91" spans="1:13" ht="15" customHeight="1" x14ac:dyDescent="0.25">
      <c r="A91" s="81" t="s">
        <v>61</v>
      </c>
      <c r="B91" s="34"/>
      <c r="C91" s="34"/>
      <c r="D91" s="34"/>
      <c r="E91" s="34"/>
      <c r="F91" s="34"/>
      <c r="G91" s="35"/>
      <c r="H91" s="17"/>
      <c r="I91" s="44"/>
      <c r="J91" s="46"/>
      <c r="K91" s="44"/>
      <c r="L91" s="45"/>
      <c r="M91" s="46"/>
    </row>
    <row r="92" spans="1:13" ht="19.05" customHeight="1" x14ac:dyDescent="0.25">
      <c r="A92" s="84" t="s">
        <v>70</v>
      </c>
      <c r="B92" s="85"/>
      <c r="C92" s="85"/>
      <c r="D92" s="85"/>
      <c r="E92" s="85"/>
      <c r="F92" s="85"/>
      <c r="G92" s="86"/>
      <c r="H92" s="18">
        <v>1</v>
      </c>
      <c r="I92" s="87">
        <v>317.37</v>
      </c>
      <c r="J92" s="58"/>
      <c r="K92" s="87">
        <v>317.37</v>
      </c>
      <c r="L92" s="57"/>
      <c r="M92" s="58"/>
    </row>
    <row r="93" spans="1:13" ht="22.95" customHeight="1" x14ac:dyDescent="0.25">
      <c r="A93" s="81" t="s">
        <v>71</v>
      </c>
      <c r="B93" s="34"/>
      <c r="C93" s="34"/>
      <c r="D93" s="34"/>
      <c r="E93" s="34"/>
      <c r="F93" s="34"/>
      <c r="G93" s="35"/>
      <c r="H93" s="15">
        <v>-2</v>
      </c>
      <c r="I93" s="82">
        <v>86.7</v>
      </c>
      <c r="J93" s="60"/>
      <c r="K93" s="83">
        <v>-173.4</v>
      </c>
      <c r="L93" s="67"/>
      <c r="M93" s="68"/>
    </row>
    <row r="94" spans="1:13" ht="19.05" customHeight="1" x14ac:dyDescent="0.25">
      <c r="A94" s="81" t="s">
        <v>72</v>
      </c>
      <c r="B94" s="34"/>
      <c r="C94" s="34"/>
      <c r="D94" s="34"/>
      <c r="E94" s="34"/>
      <c r="F94" s="34"/>
      <c r="G94" s="35"/>
      <c r="H94" s="15">
        <v>-1</v>
      </c>
      <c r="I94" s="82">
        <v>75.48</v>
      </c>
      <c r="J94" s="60"/>
      <c r="K94" s="83">
        <v>-75.48</v>
      </c>
      <c r="L94" s="67"/>
      <c r="M94" s="68"/>
    </row>
    <row r="95" spans="1:13" ht="19.05" customHeight="1" x14ac:dyDescent="0.25">
      <c r="A95" s="81" t="s">
        <v>73</v>
      </c>
      <c r="B95" s="34"/>
      <c r="C95" s="34"/>
      <c r="D95" s="34"/>
      <c r="E95" s="34"/>
      <c r="F95" s="34"/>
      <c r="G95" s="35"/>
      <c r="H95" s="17"/>
      <c r="I95" s="44"/>
      <c r="J95" s="46"/>
      <c r="K95" s="44"/>
      <c r="L95" s="45"/>
      <c r="M95" s="46"/>
    </row>
    <row r="96" spans="1:13" ht="19.05" customHeight="1" x14ac:dyDescent="0.25">
      <c r="A96" s="81" t="s">
        <v>74</v>
      </c>
      <c r="B96" s="34"/>
      <c r="C96" s="34"/>
      <c r="D96" s="34"/>
      <c r="E96" s="34"/>
      <c r="F96" s="34"/>
      <c r="G96" s="35"/>
      <c r="H96" s="15">
        <v>-6</v>
      </c>
      <c r="I96" s="82">
        <v>39.58</v>
      </c>
      <c r="J96" s="60"/>
      <c r="K96" s="83">
        <v>-237.46</v>
      </c>
      <c r="L96" s="67"/>
      <c r="M96" s="68"/>
    </row>
    <row r="97" spans="1:13" ht="19.05" customHeight="1" x14ac:dyDescent="0.25">
      <c r="A97" s="81" t="s">
        <v>75</v>
      </c>
      <c r="B97" s="34"/>
      <c r="C97" s="34"/>
      <c r="D97" s="34"/>
      <c r="E97" s="34"/>
      <c r="F97" s="34"/>
      <c r="G97" s="35"/>
      <c r="H97" s="17"/>
      <c r="I97" s="44"/>
      <c r="J97" s="46"/>
      <c r="K97" s="44"/>
      <c r="L97" s="45"/>
      <c r="M97" s="46"/>
    </row>
    <row r="98" spans="1:13" ht="19.05" customHeight="1" x14ac:dyDescent="0.25">
      <c r="A98" s="81" t="s">
        <v>67</v>
      </c>
      <c r="B98" s="34"/>
      <c r="C98" s="34"/>
      <c r="D98" s="34"/>
      <c r="E98" s="34"/>
      <c r="F98" s="34"/>
      <c r="G98" s="35"/>
      <c r="H98" s="16">
        <v>4</v>
      </c>
      <c r="I98" s="82">
        <v>176.77</v>
      </c>
      <c r="J98" s="60"/>
      <c r="K98" s="82">
        <v>707.06</v>
      </c>
      <c r="L98" s="59"/>
      <c r="M98" s="60"/>
    </row>
    <row r="99" spans="1:13" ht="19.05" customHeight="1" x14ac:dyDescent="0.25">
      <c r="A99" s="81" t="s">
        <v>68</v>
      </c>
      <c r="B99" s="34"/>
      <c r="C99" s="34"/>
      <c r="D99" s="34"/>
      <c r="E99" s="34"/>
      <c r="F99" s="34"/>
      <c r="G99" s="35"/>
      <c r="H99" s="17"/>
      <c r="I99" s="44"/>
      <c r="J99" s="46"/>
      <c r="K99" s="44"/>
      <c r="L99" s="45"/>
      <c r="M99" s="46"/>
    </row>
    <row r="100" spans="1:13" ht="24" customHeight="1" x14ac:dyDescent="0.25">
      <c r="A100" s="81" t="s">
        <v>76</v>
      </c>
      <c r="B100" s="34"/>
      <c r="C100" s="34"/>
      <c r="D100" s="34"/>
      <c r="E100" s="34"/>
      <c r="F100" s="34"/>
      <c r="G100" s="35"/>
      <c r="H100" s="16">
        <v>1</v>
      </c>
      <c r="I100" s="82">
        <v>96.65</v>
      </c>
      <c r="J100" s="60"/>
      <c r="K100" s="82">
        <v>96.65</v>
      </c>
      <c r="L100" s="59"/>
      <c r="M100" s="60"/>
    </row>
    <row r="101" spans="1:13" ht="19.95" customHeight="1" x14ac:dyDescent="0.25">
      <c r="A101" s="84" t="s">
        <v>77</v>
      </c>
      <c r="B101" s="85"/>
      <c r="C101" s="85"/>
      <c r="D101" s="85"/>
      <c r="E101" s="85"/>
      <c r="F101" s="85"/>
      <c r="G101" s="86"/>
      <c r="H101" s="18">
        <v>1</v>
      </c>
      <c r="I101" s="87">
        <v>193.02</v>
      </c>
      <c r="J101" s="58"/>
      <c r="K101" s="87">
        <v>193.02</v>
      </c>
      <c r="L101" s="57"/>
      <c r="M101" s="58"/>
    </row>
    <row r="102" spans="1:13" ht="15" customHeight="1" x14ac:dyDescent="0.25">
      <c r="A102" s="81" t="s">
        <v>74</v>
      </c>
      <c r="B102" s="34"/>
      <c r="C102" s="34"/>
      <c r="D102" s="34"/>
      <c r="E102" s="34"/>
      <c r="F102" s="34"/>
      <c r="G102" s="35"/>
      <c r="H102" s="15">
        <v>-3</v>
      </c>
      <c r="I102" s="82">
        <v>39.58</v>
      </c>
      <c r="J102" s="60"/>
      <c r="K102" s="83">
        <v>-118.73</v>
      </c>
      <c r="L102" s="67"/>
      <c r="M102" s="68"/>
    </row>
    <row r="103" spans="1:13" ht="19.05" customHeight="1" x14ac:dyDescent="0.25">
      <c r="A103" s="81" t="s">
        <v>75</v>
      </c>
      <c r="B103" s="34"/>
      <c r="C103" s="34"/>
      <c r="D103" s="34"/>
      <c r="E103" s="34"/>
      <c r="F103" s="34"/>
      <c r="G103" s="35"/>
      <c r="H103" s="17"/>
      <c r="I103" s="44"/>
      <c r="J103" s="46"/>
      <c r="K103" s="44"/>
      <c r="L103" s="45"/>
      <c r="M103" s="46"/>
    </row>
    <row r="104" spans="1:13" ht="27" customHeight="1" x14ac:dyDescent="0.25">
      <c r="A104" s="81" t="s">
        <v>78</v>
      </c>
      <c r="B104" s="34"/>
      <c r="C104" s="34"/>
      <c r="D104" s="34"/>
      <c r="E104" s="34"/>
      <c r="F104" s="34"/>
      <c r="G104" s="35"/>
      <c r="H104" s="15">
        <v>-1</v>
      </c>
      <c r="I104" s="82">
        <v>76.81</v>
      </c>
      <c r="J104" s="60"/>
      <c r="K104" s="83">
        <v>-76.81</v>
      </c>
      <c r="L104" s="67"/>
      <c r="M104" s="68"/>
    </row>
    <row r="105" spans="1:13" ht="34.950000000000003" customHeight="1" x14ac:dyDescent="0.25">
      <c r="A105" s="88" t="s">
        <v>58</v>
      </c>
      <c r="B105" s="89"/>
      <c r="C105" s="89"/>
      <c r="D105" s="89"/>
      <c r="E105" s="89"/>
      <c r="F105" s="89"/>
      <c r="G105" s="90"/>
      <c r="H105" s="19">
        <v>2</v>
      </c>
      <c r="I105" s="91">
        <v>167.79</v>
      </c>
      <c r="J105" s="92"/>
      <c r="K105" s="91">
        <v>335.58</v>
      </c>
      <c r="L105" s="93"/>
      <c r="M105" s="92"/>
    </row>
    <row r="106" spans="1:13" ht="21" customHeight="1" x14ac:dyDescent="0.25">
      <c r="A106" s="38" t="s">
        <v>43</v>
      </c>
      <c r="B106" s="39"/>
      <c r="C106" s="39"/>
      <c r="D106" s="39"/>
      <c r="E106" s="39"/>
      <c r="F106" s="39"/>
      <c r="G106" s="40"/>
      <c r="H106" s="12" t="s">
        <v>44</v>
      </c>
      <c r="I106" s="38" t="s">
        <v>45</v>
      </c>
      <c r="J106" s="40"/>
      <c r="K106" s="38" t="s">
        <v>46</v>
      </c>
      <c r="L106" s="39"/>
      <c r="M106" s="40"/>
    </row>
    <row r="107" spans="1:13" ht="22.05" customHeight="1" x14ac:dyDescent="0.25">
      <c r="A107" s="94" t="s">
        <v>79</v>
      </c>
      <c r="B107" s="95"/>
      <c r="C107" s="95"/>
      <c r="D107" s="95"/>
      <c r="E107" s="95"/>
      <c r="F107" s="95"/>
      <c r="G107" s="96"/>
      <c r="H107" s="20">
        <v>-1</v>
      </c>
      <c r="I107" s="97">
        <v>296.73</v>
      </c>
      <c r="J107" s="98"/>
      <c r="K107" s="99">
        <v>-296.73</v>
      </c>
      <c r="L107" s="100"/>
      <c r="M107" s="101"/>
    </row>
    <row r="108" spans="1:13" ht="10.95" customHeight="1" x14ac:dyDescent="0.25">
      <c r="A108" s="81" t="s">
        <v>60</v>
      </c>
      <c r="B108" s="34"/>
      <c r="C108" s="34"/>
      <c r="D108" s="34"/>
      <c r="E108" s="34"/>
      <c r="F108" s="34"/>
      <c r="G108" s="35"/>
      <c r="H108" s="17"/>
      <c r="I108" s="44"/>
      <c r="J108" s="46"/>
      <c r="K108" s="44"/>
      <c r="L108" s="45"/>
      <c r="M108" s="46"/>
    </row>
    <row r="109" spans="1:13" ht="18" customHeight="1" x14ac:dyDescent="0.25">
      <c r="A109" s="81" t="s">
        <v>61</v>
      </c>
      <c r="B109" s="34"/>
      <c r="C109" s="34"/>
      <c r="D109" s="34"/>
      <c r="E109" s="34"/>
      <c r="F109" s="34"/>
      <c r="G109" s="35"/>
      <c r="H109" s="17"/>
      <c r="I109" s="44"/>
      <c r="J109" s="46"/>
      <c r="K109" s="44"/>
      <c r="L109" s="45"/>
      <c r="M109" s="46"/>
    </row>
    <row r="110" spans="1:13" ht="18" customHeight="1" x14ac:dyDescent="0.25">
      <c r="A110" s="81" t="s">
        <v>69</v>
      </c>
      <c r="B110" s="34"/>
      <c r="C110" s="34"/>
      <c r="D110" s="34"/>
      <c r="E110" s="34"/>
      <c r="F110" s="34"/>
      <c r="G110" s="35"/>
      <c r="H110" s="16">
        <v>1</v>
      </c>
      <c r="I110" s="82">
        <v>349.71</v>
      </c>
      <c r="J110" s="60"/>
      <c r="K110" s="82">
        <v>349.71</v>
      </c>
      <c r="L110" s="59"/>
      <c r="M110" s="60"/>
    </row>
    <row r="111" spans="1:13" ht="10.95" customHeight="1" x14ac:dyDescent="0.25">
      <c r="A111" s="81" t="s">
        <v>60</v>
      </c>
      <c r="B111" s="34"/>
      <c r="C111" s="34"/>
      <c r="D111" s="34"/>
      <c r="E111" s="34"/>
      <c r="F111" s="34"/>
      <c r="G111" s="35"/>
      <c r="H111" s="17"/>
      <c r="I111" s="44"/>
      <c r="J111" s="46"/>
      <c r="K111" s="44"/>
      <c r="L111" s="45"/>
      <c r="M111" s="46"/>
    </row>
    <row r="112" spans="1:13" ht="15" customHeight="1" x14ac:dyDescent="0.25">
      <c r="A112" s="81" t="s">
        <v>61</v>
      </c>
      <c r="B112" s="34"/>
      <c r="C112" s="34"/>
      <c r="D112" s="34"/>
      <c r="E112" s="34"/>
      <c r="F112" s="34"/>
      <c r="G112" s="35"/>
      <c r="H112" s="17"/>
      <c r="I112" s="44"/>
      <c r="J112" s="46"/>
      <c r="K112" s="44"/>
      <c r="L112" s="45"/>
      <c r="M112" s="46"/>
    </row>
    <row r="113" spans="1:13" ht="19.05" customHeight="1" x14ac:dyDescent="0.25">
      <c r="A113" s="84" t="s">
        <v>80</v>
      </c>
      <c r="B113" s="85"/>
      <c r="C113" s="85"/>
      <c r="D113" s="85"/>
      <c r="E113" s="85"/>
      <c r="F113" s="85"/>
      <c r="G113" s="86"/>
      <c r="H113" s="18">
        <v>1</v>
      </c>
      <c r="I113" s="87">
        <v>163.46</v>
      </c>
      <c r="J113" s="58"/>
      <c r="K113" s="87">
        <v>163.46</v>
      </c>
      <c r="L113" s="57"/>
      <c r="M113" s="58"/>
    </row>
    <row r="114" spans="1:13" ht="22.95" customHeight="1" x14ac:dyDescent="0.25">
      <c r="A114" s="81" t="s">
        <v>71</v>
      </c>
      <c r="B114" s="34"/>
      <c r="C114" s="34"/>
      <c r="D114" s="34"/>
      <c r="E114" s="34"/>
      <c r="F114" s="34"/>
      <c r="G114" s="35"/>
      <c r="H114" s="15">
        <v>-2</v>
      </c>
      <c r="I114" s="82">
        <v>86.7</v>
      </c>
      <c r="J114" s="60"/>
      <c r="K114" s="83">
        <v>-173.4</v>
      </c>
      <c r="L114" s="67"/>
      <c r="M114" s="68"/>
    </row>
    <row r="115" spans="1:13" ht="19.05" customHeight="1" x14ac:dyDescent="0.25">
      <c r="A115" s="81" t="s">
        <v>74</v>
      </c>
      <c r="B115" s="34"/>
      <c r="C115" s="34"/>
      <c r="D115" s="34"/>
      <c r="E115" s="34"/>
      <c r="F115" s="34"/>
      <c r="G115" s="35"/>
      <c r="H115" s="15">
        <v>-10</v>
      </c>
      <c r="I115" s="82">
        <v>39.58</v>
      </c>
      <c r="J115" s="60"/>
      <c r="K115" s="83">
        <v>-395.76</v>
      </c>
      <c r="L115" s="67"/>
      <c r="M115" s="68"/>
    </row>
    <row r="116" spans="1:13" ht="19.05" customHeight="1" x14ac:dyDescent="0.25">
      <c r="A116" s="81" t="s">
        <v>75</v>
      </c>
      <c r="B116" s="34"/>
      <c r="C116" s="34"/>
      <c r="D116" s="34"/>
      <c r="E116" s="34"/>
      <c r="F116" s="34"/>
      <c r="G116" s="35"/>
      <c r="H116" s="17"/>
      <c r="I116" s="44"/>
      <c r="J116" s="46"/>
      <c r="K116" s="44"/>
      <c r="L116" s="45"/>
      <c r="M116" s="46"/>
    </row>
    <row r="117" spans="1:13" ht="27" customHeight="1" x14ac:dyDescent="0.25">
      <c r="A117" s="81" t="s">
        <v>81</v>
      </c>
      <c r="B117" s="34"/>
      <c r="C117" s="34"/>
      <c r="D117" s="34"/>
      <c r="E117" s="34"/>
      <c r="F117" s="34"/>
      <c r="G117" s="35"/>
      <c r="H117" s="16">
        <v>4</v>
      </c>
      <c r="I117" s="82">
        <v>44.06</v>
      </c>
      <c r="J117" s="60"/>
      <c r="K117" s="82">
        <v>176.26</v>
      </c>
      <c r="L117" s="59"/>
      <c r="M117" s="60"/>
    </row>
    <row r="118" spans="1:13" ht="27" customHeight="1" x14ac:dyDescent="0.25">
      <c r="A118" s="81" t="s">
        <v>82</v>
      </c>
      <c r="B118" s="34"/>
      <c r="C118" s="34"/>
      <c r="D118" s="34"/>
      <c r="E118" s="34"/>
      <c r="F118" s="34"/>
      <c r="G118" s="35"/>
      <c r="H118" s="16">
        <v>2</v>
      </c>
      <c r="I118" s="82">
        <v>73.44</v>
      </c>
      <c r="J118" s="60"/>
      <c r="K118" s="82">
        <v>146.88</v>
      </c>
      <c r="L118" s="59"/>
      <c r="M118" s="60"/>
    </row>
    <row r="119" spans="1:13" ht="27" customHeight="1" x14ac:dyDescent="0.25">
      <c r="A119" s="81" t="s">
        <v>78</v>
      </c>
      <c r="B119" s="34"/>
      <c r="C119" s="34"/>
      <c r="D119" s="34"/>
      <c r="E119" s="34"/>
      <c r="F119" s="34"/>
      <c r="G119" s="35"/>
      <c r="H119" s="15">
        <v>-1</v>
      </c>
      <c r="I119" s="82">
        <v>76.81</v>
      </c>
      <c r="J119" s="60"/>
      <c r="K119" s="83">
        <v>-76.81</v>
      </c>
      <c r="L119" s="67"/>
      <c r="M119" s="68"/>
    </row>
    <row r="120" spans="1:13" ht="27" customHeight="1" x14ac:dyDescent="0.25">
      <c r="A120" s="81" t="s">
        <v>76</v>
      </c>
      <c r="B120" s="34"/>
      <c r="C120" s="34"/>
      <c r="D120" s="34"/>
      <c r="E120" s="34"/>
      <c r="F120" s="34"/>
      <c r="G120" s="35"/>
      <c r="H120" s="16">
        <v>1</v>
      </c>
      <c r="I120" s="82">
        <v>96.65</v>
      </c>
      <c r="J120" s="60"/>
      <c r="K120" s="82">
        <v>96.65</v>
      </c>
      <c r="L120" s="59"/>
      <c r="M120" s="60"/>
    </row>
    <row r="121" spans="1:13" ht="19.05" customHeight="1" x14ac:dyDescent="0.25">
      <c r="A121" s="81" t="s">
        <v>83</v>
      </c>
      <c r="B121" s="34"/>
      <c r="C121" s="34"/>
      <c r="D121" s="34"/>
      <c r="E121" s="34"/>
      <c r="F121" s="34"/>
      <c r="G121" s="35"/>
      <c r="H121" s="16">
        <v>2</v>
      </c>
      <c r="I121" s="82">
        <v>194.82</v>
      </c>
      <c r="J121" s="60"/>
      <c r="K121" s="82">
        <v>389.64</v>
      </c>
      <c r="L121" s="59"/>
      <c r="M121" s="60"/>
    </row>
    <row r="122" spans="1:13" ht="10.95" customHeight="1" x14ac:dyDescent="0.25">
      <c r="A122" s="81" t="s">
        <v>84</v>
      </c>
      <c r="B122" s="34"/>
      <c r="C122" s="34"/>
      <c r="D122" s="34"/>
      <c r="E122" s="34"/>
      <c r="F122" s="34"/>
      <c r="G122" s="35"/>
      <c r="H122" s="17"/>
      <c r="I122" s="44"/>
      <c r="J122" s="46"/>
      <c r="K122" s="44"/>
      <c r="L122" s="45"/>
      <c r="M122" s="46"/>
    </row>
    <row r="123" spans="1:13" ht="15" customHeight="1" x14ac:dyDescent="0.25">
      <c r="A123" s="81" t="s">
        <v>85</v>
      </c>
      <c r="B123" s="34"/>
      <c r="C123" s="34"/>
      <c r="D123" s="34"/>
      <c r="E123" s="34"/>
      <c r="F123" s="34"/>
      <c r="G123" s="35"/>
      <c r="H123" s="17"/>
      <c r="I123" s="44"/>
      <c r="J123" s="46"/>
      <c r="K123" s="44"/>
      <c r="L123" s="45"/>
      <c r="M123" s="46"/>
    </row>
    <row r="124" spans="1:13" ht="19.05" customHeight="1" x14ac:dyDescent="0.25">
      <c r="A124" s="84" t="s">
        <v>86</v>
      </c>
      <c r="B124" s="85"/>
      <c r="C124" s="85"/>
      <c r="D124" s="85"/>
      <c r="E124" s="85"/>
      <c r="F124" s="85"/>
      <c r="G124" s="86"/>
      <c r="H124" s="18">
        <v>1</v>
      </c>
      <c r="I124" s="87">
        <v>150.55000000000001</v>
      </c>
      <c r="J124" s="58"/>
      <c r="K124" s="87">
        <v>150.55000000000001</v>
      </c>
      <c r="L124" s="57"/>
      <c r="M124" s="58"/>
    </row>
    <row r="125" spans="1:13" ht="22.95" customHeight="1" x14ac:dyDescent="0.25">
      <c r="A125" s="81" t="s">
        <v>71</v>
      </c>
      <c r="B125" s="34"/>
      <c r="C125" s="34"/>
      <c r="D125" s="34"/>
      <c r="E125" s="34"/>
      <c r="F125" s="34"/>
      <c r="G125" s="35"/>
      <c r="H125" s="15">
        <v>-4</v>
      </c>
      <c r="I125" s="82">
        <v>86.7</v>
      </c>
      <c r="J125" s="60"/>
      <c r="K125" s="83">
        <v>-346.8</v>
      </c>
      <c r="L125" s="67"/>
      <c r="M125" s="68"/>
    </row>
    <row r="126" spans="1:13" ht="19.05" customHeight="1" x14ac:dyDescent="0.25">
      <c r="A126" s="81" t="s">
        <v>83</v>
      </c>
      <c r="B126" s="34"/>
      <c r="C126" s="34"/>
      <c r="D126" s="34"/>
      <c r="E126" s="34"/>
      <c r="F126" s="34"/>
      <c r="G126" s="35"/>
      <c r="H126" s="15">
        <v>-2</v>
      </c>
      <c r="I126" s="82">
        <v>194.82</v>
      </c>
      <c r="J126" s="60"/>
      <c r="K126" s="83">
        <v>-389.64</v>
      </c>
      <c r="L126" s="67"/>
      <c r="M126" s="68"/>
    </row>
    <row r="127" spans="1:13" ht="10.95" customHeight="1" x14ac:dyDescent="0.25">
      <c r="A127" s="81" t="s">
        <v>84</v>
      </c>
      <c r="B127" s="34"/>
      <c r="C127" s="34"/>
      <c r="D127" s="34"/>
      <c r="E127" s="34"/>
      <c r="F127" s="34"/>
      <c r="G127" s="35"/>
      <c r="H127" s="17"/>
      <c r="I127" s="44"/>
      <c r="J127" s="46"/>
      <c r="K127" s="44"/>
      <c r="L127" s="45"/>
      <c r="M127" s="46"/>
    </row>
    <row r="128" spans="1:13" ht="18" customHeight="1" x14ac:dyDescent="0.25">
      <c r="A128" s="81" t="s">
        <v>87</v>
      </c>
      <c r="B128" s="34"/>
      <c r="C128" s="34"/>
      <c r="D128" s="34"/>
      <c r="E128" s="34"/>
      <c r="F128" s="34"/>
      <c r="G128" s="35"/>
      <c r="H128" s="17"/>
      <c r="I128" s="44"/>
      <c r="J128" s="46"/>
      <c r="K128" s="44"/>
      <c r="L128" s="45"/>
      <c r="M128" s="46"/>
    </row>
    <row r="129" spans="1:13" ht="27" customHeight="1" x14ac:dyDescent="0.25">
      <c r="A129" s="81" t="s">
        <v>82</v>
      </c>
      <c r="B129" s="34"/>
      <c r="C129" s="34"/>
      <c r="D129" s="34"/>
      <c r="E129" s="34"/>
      <c r="F129" s="34"/>
      <c r="G129" s="35"/>
      <c r="H129" s="16">
        <v>8</v>
      </c>
      <c r="I129" s="82">
        <v>73.44</v>
      </c>
      <c r="J129" s="60"/>
      <c r="K129" s="82">
        <v>587.52</v>
      </c>
      <c r="L129" s="59"/>
      <c r="M129" s="60"/>
    </row>
    <row r="130" spans="1:13" ht="27" customHeight="1" x14ac:dyDescent="0.25">
      <c r="A130" s="81" t="s">
        <v>88</v>
      </c>
      <c r="B130" s="34"/>
      <c r="C130" s="34"/>
      <c r="D130" s="34"/>
      <c r="E130" s="34"/>
      <c r="F130" s="34"/>
      <c r="G130" s="35"/>
      <c r="H130" s="16">
        <v>2</v>
      </c>
      <c r="I130" s="82">
        <v>97.41</v>
      </c>
      <c r="J130" s="60"/>
      <c r="K130" s="82">
        <v>194.82</v>
      </c>
      <c r="L130" s="59"/>
      <c r="M130" s="60"/>
    </row>
    <row r="131" spans="1:13" ht="19.05" customHeight="1" x14ac:dyDescent="0.25">
      <c r="A131" s="81" t="s">
        <v>67</v>
      </c>
      <c r="B131" s="34"/>
      <c r="C131" s="34"/>
      <c r="D131" s="34"/>
      <c r="E131" s="34"/>
      <c r="F131" s="34"/>
      <c r="G131" s="35"/>
      <c r="H131" s="15">
        <v>-2</v>
      </c>
      <c r="I131" s="82">
        <v>176.77</v>
      </c>
      <c r="J131" s="60"/>
      <c r="K131" s="83">
        <v>-353.53</v>
      </c>
      <c r="L131" s="67"/>
      <c r="M131" s="68"/>
    </row>
    <row r="132" spans="1:13" ht="19.05" customHeight="1" x14ac:dyDescent="0.25">
      <c r="A132" s="81" t="s">
        <v>89</v>
      </c>
      <c r="B132" s="34"/>
      <c r="C132" s="34"/>
      <c r="D132" s="34"/>
      <c r="E132" s="34"/>
      <c r="F132" s="34"/>
      <c r="G132" s="35"/>
      <c r="H132" s="17"/>
      <c r="I132" s="44"/>
      <c r="J132" s="46"/>
      <c r="K132" s="44"/>
      <c r="L132" s="45"/>
      <c r="M132" s="46"/>
    </row>
    <row r="133" spans="1:13" ht="27" customHeight="1" x14ac:dyDescent="0.25">
      <c r="A133" s="81" t="s">
        <v>58</v>
      </c>
      <c r="B133" s="34"/>
      <c r="C133" s="34"/>
      <c r="D133" s="34"/>
      <c r="E133" s="34"/>
      <c r="F133" s="34"/>
      <c r="G133" s="35"/>
      <c r="H133" s="16">
        <v>2</v>
      </c>
      <c r="I133" s="82">
        <v>167.79</v>
      </c>
      <c r="J133" s="60"/>
      <c r="K133" s="82">
        <v>335.58</v>
      </c>
      <c r="L133" s="59"/>
      <c r="M133" s="60"/>
    </row>
    <row r="134" spans="1:13" ht="24" customHeight="1" x14ac:dyDescent="0.25">
      <c r="A134" s="81" t="s">
        <v>90</v>
      </c>
      <c r="B134" s="34"/>
      <c r="C134" s="34"/>
      <c r="D134" s="34"/>
      <c r="E134" s="34"/>
      <c r="F134" s="34"/>
      <c r="G134" s="35"/>
      <c r="H134" s="16">
        <v>1</v>
      </c>
      <c r="I134" s="82">
        <v>122.6</v>
      </c>
      <c r="J134" s="60"/>
      <c r="K134" s="82">
        <v>122.6</v>
      </c>
      <c r="L134" s="59"/>
      <c r="M134" s="60"/>
    </row>
    <row r="135" spans="1:13" ht="19.95" customHeight="1" x14ac:dyDescent="0.25">
      <c r="A135" s="84" t="s">
        <v>91</v>
      </c>
      <c r="B135" s="85"/>
      <c r="C135" s="85"/>
      <c r="D135" s="85"/>
      <c r="E135" s="85"/>
      <c r="F135" s="85"/>
      <c r="G135" s="86"/>
      <c r="H135" s="18">
        <v>1</v>
      </c>
      <c r="I135" s="87">
        <v>345.27</v>
      </c>
      <c r="J135" s="58"/>
      <c r="K135" s="87">
        <v>345.27</v>
      </c>
      <c r="L135" s="57"/>
      <c r="M135" s="58"/>
    </row>
    <row r="136" spans="1:13" ht="15" customHeight="1" x14ac:dyDescent="0.25">
      <c r="A136" s="81" t="s">
        <v>74</v>
      </c>
      <c r="B136" s="34"/>
      <c r="C136" s="34"/>
      <c r="D136" s="34"/>
      <c r="E136" s="34"/>
      <c r="F136" s="34"/>
      <c r="G136" s="35"/>
      <c r="H136" s="15">
        <v>-2</v>
      </c>
      <c r="I136" s="82">
        <v>39.58</v>
      </c>
      <c r="J136" s="60"/>
      <c r="K136" s="83">
        <v>-79.150000000000006</v>
      </c>
      <c r="L136" s="67"/>
      <c r="M136" s="68"/>
    </row>
    <row r="137" spans="1:13" ht="19.05" customHeight="1" x14ac:dyDescent="0.25">
      <c r="A137" s="81" t="s">
        <v>75</v>
      </c>
      <c r="B137" s="34"/>
      <c r="C137" s="34"/>
      <c r="D137" s="34"/>
      <c r="E137" s="34"/>
      <c r="F137" s="34"/>
      <c r="G137" s="35"/>
      <c r="H137" s="17"/>
      <c r="I137" s="44"/>
      <c r="J137" s="46"/>
      <c r="K137" s="44"/>
      <c r="L137" s="45"/>
      <c r="M137" s="46"/>
    </row>
    <row r="138" spans="1:13" ht="27" customHeight="1" x14ac:dyDescent="0.25">
      <c r="A138" s="81" t="s">
        <v>81</v>
      </c>
      <c r="B138" s="34"/>
      <c r="C138" s="34"/>
      <c r="D138" s="34"/>
      <c r="E138" s="34"/>
      <c r="F138" s="34"/>
      <c r="G138" s="35"/>
      <c r="H138" s="16">
        <v>1</v>
      </c>
      <c r="I138" s="82">
        <v>44.06</v>
      </c>
      <c r="J138" s="60"/>
      <c r="K138" s="82">
        <v>44.06</v>
      </c>
      <c r="L138" s="59"/>
      <c r="M138" s="60"/>
    </row>
    <row r="139" spans="1:13" ht="34.950000000000003" customHeight="1" x14ac:dyDescent="0.25">
      <c r="A139" s="88" t="s">
        <v>82</v>
      </c>
      <c r="B139" s="89"/>
      <c r="C139" s="89"/>
      <c r="D139" s="89"/>
      <c r="E139" s="89"/>
      <c r="F139" s="89"/>
      <c r="G139" s="90"/>
      <c r="H139" s="19">
        <v>1</v>
      </c>
      <c r="I139" s="91">
        <v>73.44</v>
      </c>
      <c r="J139" s="92"/>
      <c r="K139" s="91">
        <v>73.44</v>
      </c>
      <c r="L139" s="93"/>
      <c r="M139" s="92"/>
    </row>
    <row r="140" spans="1:13" ht="21" customHeight="1" x14ac:dyDescent="0.25">
      <c r="A140" s="38" t="s">
        <v>43</v>
      </c>
      <c r="B140" s="39"/>
      <c r="C140" s="39"/>
      <c r="D140" s="39"/>
      <c r="E140" s="39"/>
      <c r="F140" s="39"/>
      <c r="G140" s="40"/>
      <c r="H140" s="12" t="s">
        <v>44</v>
      </c>
      <c r="I140" s="38" t="s">
        <v>45</v>
      </c>
      <c r="J140" s="40"/>
      <c r="K140" s="38" t="s">
        <v>46</v>
      </c>
      <c r="L140" s="39"/>
      <c r="M140" s="40"/>
    </row>
    <row r="141" spans="1:13" ht="22.05" customHeight="1" x14ac:dyDescent="0.25">
      <c r="A141" s="94" t="s">
        <v>79</v>
      </c>
      <c r="B141" s="95"/>
      <c r="C141" s="95"/>
      <c r="D141" s="95"/>
      <c r="E141" s="95"/>
      <c r="F141" s="95"/>
      <c r="G141" s="96"/>
      <c r="H141" s="21">
        <v>1</v>
      </c>
      <c r="I141" s="97">
        <v>306.92</v>
      </c>
      <c r="J141" s="98"/>
      <c r="K141" s="97">
        <v>306.92</v>
      </c>
      <c r="L141" s="102"/>
      <c r="M141" s="98"/>
    </row>
    <row r="142" spans="1:13" ht="10.95" customHeight="1" x14ac:dyDescent="0.25">
      <c r="A142" s="81" t="s">
        <v>60</v>
      </c>
      <c r="B142" s="34"/>
      <c r="C142" s="34"/>
      <c r="D142" s="34"/>
      <c r="E142" s="34"/>
      <c r="F142" s="34"/>
      <c r="G142" s="35"/>
      <c r="H142" s="17"/>
      <c r="I142" s="44"/>
      <c r="J142" s="46"/>
      <c r="K142" s="44"/>
      <c r="L142" s="45"/>
      <c r="M142" s="46"/>
    </row>
    <row r="143" spans="1:13" ht="15" customHeight="1" x14ac:dyDescent="0.25">
      <c r="A143" s="81" t="s">
        <v>61</v>
      </c>
      <c r="B143" s="34"/>
      <c r="C143" s="34"/>
      <c r="D143" s="34"/>
      <c r="E143" s="34"/>
      <c r="F143" s="34"/>
      <c r="G143" s="35"/>
      <c r="H143" s="17"/>
      <c r="I143" s="44"/>
      <c r="J143" s="46"/>
      <c r="K143" s="44"/>
      <c r="L143" s="45"/>
      <c r="M143" s="46"/>
    </row>
    <row r="144" spans="1:13" ht="19.05" customHeight="1" x14ac:dyDescent="0.25">
      <c r="A144" s="84" t="s">
        <v>92</v>
      </c>
      <c r="B144" s="85"/>
      <c r="C144" s="85"/>
      <c r="D144" s="85"/>
      <c r="E144" s="85"/>
      <c r="F144" s="85"/>
      <c r="G144" s="86"/>
      <c r="H144" s="18">
        <v>1</v>
      </c>
      <c r="I144" s="87">
        <v>23.56</v>
      </c>
      <c r="J144" s="58"/>
      <c r="K144" s="87">
        <v>23.56</v>
      </c>
      <c r="L144" s="57"/>
      <c r="M144" s="58"/>
    </row>
    <row r="145" spans="1:13" ht="22.95" customHeight="1" x14ac:dyDescent="0.25">
      <c r="A145" s="81" t="s">
        <v>90</v>
      </c>
      <c r="B145" s="34"/>
      <c r="C145" s="34"/>
      <c r="D145" s="34"/>
      <c r="E145" s="34"/>
      <c r="F145" s="34"/>
      <c r="G145" s="35"/>
      <c r="H145" s="15">
        <v>-4</v>
      </c>
      <c r="I145" s="82">
        <v>122.6</v>
      </c>
      <c r="J145" s="60"/>
      <c r="K145" s="83">
        <v>-490.42</v>
      </c>
      <c r="L145" s="67"/>
      <c r="M145" s="68"/>
    </row>
    <row r="146" spans="1:13" ht="27" customHeight="1" x14ac:dyDescent="0.25">
      <c r="A146" s="81" t="s">
        <v>58</v>
      </c>
      <c r="B146" s="34"/>
      <c r="C146" s="34"/>
      <c r="D146" s="34"/>
      <c r="E146" s="34"/>
      <c r="F146" s="34"/>
      <c r="G146" s="35"/>
      <c r="H146" s="16">
        <v>2</v>
      </c>
      <c r="I146" s="82">
        <v>167.79</v>
      </c>
      <c r="J146" s="60"/>
      <c r="K146" s="82">
        <v>335.58</v>
      </c>
      <c r="L146" s="59"/>
      <c r="M146" s="60"/>
    </row>
    <row r="147" spans="1:13" ht="24" customHeight="1" x14ac:dyDescent="0.25">
      <c r="A147" s="81" t="s">
        <v>93</v>
      </c>
      <c r="B147" s="34"/>
      <c r="C147" s="34"/>
      <c r="D147" s="34"/>
      <c r="E147" s="34"/>
      <c r="F147" s="34"/>
      <c r="G147" s="35"/>
      <c r="H147" s="16">
        <v>2</v>
      </c>
      <c r="I147" s="82">
        <v>89.2</v>
      </c>
      <c r="J147" s="60"/>
      <c r="K147" s="82">
        <v>178.4</v>
      </c>
      <c r="L147" s="59"/>
      <c r="M147" s="60"/>
    </row>
    <row r="148" spans="1:13" ht="19.95" customHeight="1" x14ac:dyDescent="0.25">
      <c r="A148" s="84" t="s">
        <v>94</v>
      </c>
      <c r="B148" s="85"/>
      <c r="C148" s="85"/>
      <c r="D148" s="85"/>
      <c r="E148" s="85"/>
      <c r="F148" s="85"/>
      <c r="G148" s="86"/>
      <c r="H148" s="18">
        <v>1</v>
      </c>
      <c r="I148" s="87">
        <v>788.66</v>
      </c>
      <c r="J148" s="58"/>
      <c r="K148" s="87">
        <v>788.66</v>
      </c>
      <c r="L148" s="57"/>
      <c r="M148" s="58"/>
    </row>
    <row r="149" spans="1:13" ht="22.95" customHeight="1" x14ac:dyDescent="0.25">
      <c r="A149" s="81" t="s">
        <v>81</v>
      </c>
      <c r="B149" s="34"/>
      <c r="C149" s="34"/>
      <c r="D149" s="34"/>
      <c r="E149" s="34"/>
      <c r="F149" s="34"/>
      <c r="G149" s="35"/>
      <c r="H149" s="16">
        <v>1</v>
      </c>
      <c r="I149" s="82">
        <v>38.96</v>
      </c>
      <c r="J149" s="60"/>
      <c r="K149" s="82">
        <v>38.96</v>
      </c>
      <c r="L149" s="59"/>
      <c r="M149" s="60"/>
    </row>
    <row r="150" spans="1:13" ht="19.05" customHeight="1" x14ac:dyDescent="0.25">
      <c r="A150" s="81" t="s">
        <v>95</v>
      </c>
      <c r="B150" s="34"/>
      <c r="C150" s="34"/>
      <c r="D150" s="34"/>
      <c r="E150" s="34"/>
      <c r="F150" s="34"/>
      <c r="G150" s="35"/>
      <c r="H150" s="16">
        <v>1</v>
      </c>
      <c r="I150" s="82">
        <v>227.46</v>
      </c>
      <c r="J150" s="60"/>
      <c r="K150" s="82">
        <v>227.46</v>
      </c>
      <c r="L150" s="59"/>
      <c r="M150" s="60"/>
    </row>
    <row r="151" spans="1:13" ht="19.05" customHeight="1" x14ac:dyDescent="0.25">
      <c r="A151" s="81" t="s">
        <v>96</v>
      </c>
      <c r="B151" s="34"/>
      <c r="C151" s="34"/>
      <c r="D151" s="34"/>
      <c r="E151" s="34"/>
      <c r="F151" s="34"/>
      <c r="G151" s="35"/>
      <c r="H151" s="17"/>
      <c r="I151" s="44"/>
      <c r="J151" s="46"/>
      <c r="K151" s="44"/>
      <c r="L151" s="45"/>
      <c r="M151" s="46"/>
    </row>
    <row r="152" spans="1:13" ht="19.05" customHeight="1" x14ac:dyDescent="0.25">
      <c r="A152" s="81" t="s">
        <v>97</v>
      </c>
      <c r="B152" s="34"/>
      <c r="C152" s="34"/>
      <c r="D152" s="34"/>
      <c r="E152" s="34"/>
      <c r="F152" s="34"/>
      <c r="G152" s="35"/>
      <c r="H152" s="16">
        <v>40</v>
      </c>
      <c r="I152" s="82">
        <v>13.06</v>
      </c>
      <c r="J152" s="60"/>
      <c r="K152" s="82">
        <v>522.24</v>
      </c>
      <c r="L152" s="59"/>
      <c r="M152" s="60"/>
    </row>
    <row r="153" spans="1:13" ht="10.95" customHeight="1" x14ac:dyDescent="0.25">
      <c r="A153" s="81" t="s">
        <v>98</v>
      </c>
      <c r="B153" s="34"/>
      <c r="C153" s="34"/>
      <c r="D153" s="34"/>
      <c r="E153" s="34"/>
      <c r="F153" s="34"/>
      <c r="G153" s="35"/>
      <c r="H153" s="17"/>
      <c r="I153" s="44"/>
      <c r="J153" s="46"/>
      <c r="K153" s="44"/>
      <c r="L153" s="45"/>
      <c r="M153" s="46"/>
    </row>
    <row r="154" spans="1:13" ht="16.95" customHeight="1" x14ac:dyDescent="0.25">
      <c r="A154" s="81" t="s">
        <v>99</v>
      </c>
      <c r="B154" s="34"/>
      <c r="C154" s="34"/>
      <c r="D154" s="34"/>
      <c r="E154" s="34"/>
      <c r="F154" s="34"/>
      <c r="G154" s="35"/>
      <c r="H154" s="17"/>
      <c r="I154" s="44"/>
      <c r="J154" s="46"/>
      <c r="K154" s="44"/>
      <c r="L154" s="45"/>
      <c r="M154" s="46"/>
    </row>
    <row r="155" spans="1:13" ht="21" customHeight="1" x14ac:dyDescent="0.25">
      <c r="A155" s="103" t="s">
        <v>100</v>
      </c>
      <c r="B155" s="104"/>
      <c r="C155" s="104"/>
      <c r="D155" s="104"/>
      <c r="E155" s="104"/>
      <c r="F155" s="104"/>
      <c r="G155" s="105"/>
      <c r="H155" s="22">
        <v>1</v>
      </c>
      <c r="I155" s="106" t="s">
        <v>101</v>
      </c>
      <c r="J155" s="64"/>
      <c r="K155" s="106" t="s">
        <v>101</v>
      </c>
      <c r="L155" s="63"/>
      <c r="M155" s="64"/>
    </row>
    <row r="156" spans="1:13" ht="16.95" customHeight="1" x14ac:dyDescent="0.25">
      <c r="A156" s="84" t="s">
        <v>102</v>
      </c>
      <c r="B156" s="85"/>
      <c r="C156" s="85"/>
      <c r="D156" s="85"/>
      <c r="E156" s="85"/>
      <c r="F156" s="85"/>
      <c r="G156" s="86"/>
      <c r="H156" s="18">
        <v>1</v>
      </c>
      <c r="I156" s="87">
        <v>883.32</v>
      </c>
      <c r="J156" s="58"/>
      <c r="K156" s="87">
        <v>883.32</v>
      </c>
      <c r="L156" s="57"/>
      <c r="M156" s="58"/>
    </row>
    <row r="157" spans="1:13" ht="15" customHeight="1" x14ac:dyDescent="0.25">
      <c r="A157" s="81" t="s">
        <v>103</v>
      </c>
      <c r="B157" s="34"/>
      <c r="C157" s="34"/>
      <c r="D157" s="34"/>
      <c r="E157" s="34"/>
      <c r="F157" s="34"/>
      <c r="G157" s="35"/>
      <c r="H157" s="16">
        <v>1</v>
      </c>
      <c r="I157" s="82">
        <v>86.7</v>
      </c>
      <c r="J157" s="60"/>
      <c r="K157" s="82">
        <v>86.7</v>
      </c>
      <c r="L157" s="59"/>
      <c r="M157" s="60"/>
    </row>
    <row r="158" spans="1:13" ht="19.05" customHeight="1" x14ac:dyDescent="0.25">
      <c r="A158" s="107">
        <v>48806</v>
      </c>
      <c r="B158" s="108"/>
      <c r="C158" s="108"/>
      <c r="D158" s="108"/>
      <c r="E158" s="108"/>
      <c r="F158" s="108"/>
      <c r="G158" s="109"/>
      <c r="H158" s="17"/>
      <c r="I158" s="44"/>
      <c r="J158" s="46"/>
      <c r="K158" s="44"/>
      <c r="L158" s="45"/>
      <c r="M158" s="46"/>
    </row>
    <row r="159" spans="1:13" ht="27" customHeight="1" x14ac:dyDescent="0.25">
      <c r="A159" s="81" t="s">
        <v>71</v>
      </c>
      <c r="B159" s="34"/>
      <c r="C159" s="34"/>
      <c r="D159" s="34"/>
      <c r="E159" s="34"/>
      <c r="F159" s="34"/>
      <c r="G159" s="35"/>
      <c r="H159" s="16">
        <v>2</v>
      </c>
      <c r="I159" s="82">
        <v>86.7</v>
      </c>
      <c r="J159" s="60"/>
      <c r="K159" s="82">
        <v>173.4</v>
      </c>
      <c r="L159" s="59"/>
      <c r="M159" s="60"/>
    </row>
    <row r="160" spans="1:13" ht="27" customHeight="1" x14ac:dyDescent="0.25">
      <c r="A160" s="81" t="s">
        <v>90</v>
      </c>
      <c r="B160" s="34"/>
      <c r="C160" s="34"/>
      <c r="D160" s="34"/>
      <c r="E160" s="34"/>
      <c r="F160" s="34"/>
      <c r="G160" s="35"/>
      <c r="H160" s="15">
        <v>-2</v>
      </c>
      <c r="I160" s="82">
        <v>122.6</v>
      </c>
      <c r="J160" s="60"/>
      <c r="K160" s="83">
        <v>-245.21</v>
      </c>
      <c r="L160" s="67"/>
      <c r="M160" s="68"/>
    </row>
    <row r="161" spans="1:13" ht="27" customHeight="1" x14ac:dyDescent="0.25">
      <c r="A161" s="81" t="s">
        <v>66</v>
      </c>
      <c r="B161" s="34"/>
      <c r="C161" s="34"/>
      <c r="D161" s="34"/>
      <c r="E161" s="34"/>
      <c r="F161" s="34"/>
      <c r="G161" s="35"/>
      <c r="H161" s="16">
        <v>3</v>
      </c>
      <c r="I161" s="82">
        <v>146.88</v>
      </c>
      <c r="J161" s="60"/>
      <c r="K161" s="82">
        <v>440.64</v>
      </c>
      <c r="L161" s="59"/>
      <c r="M161" s="60"/>
    </row>
    <row r="162" spans="1:13" ht="27" customHeight="1" x14ac:dyDescent="0.25">
      <c r="A162" s="81" t="s">
        <v>104</v>
      </c>
      <c r="B162" s="34"/>
      <c r="C162" s="34"/>
      <c r="D162" s="34"/>
      <c r="E162" s="34"/>
      <c r="F162" s="34"/>
      <c r="G162" s="35"/>
      <c r="H162" s="16">
        <v>1</v>
      </c>
      <c r="I162" s="82">
        <v>120.87</v>
      </c>
      <c r="J162" s="60"/>
      <c r="K162" s="82">
        <v>120.87</v>
      </c>
      <c r="L162" s="59"/>
      <c r="M162" s="60"/>
    </row>
    <row r="163" spans="1:13" ht="19.05" customHeight="1" x14ac:dyDescent="0.25">
      <c r="A163" s="81" t="s">
        <v>79</v>
      </c>
      <c r="B163" s="34"/>
      <c r="C163" s="34"/>
      <c r="D163" s="34"/>
      <c r="E163" s="34"/>
      <c r="F163" s="34"/>
      <c r="G163" s="35"/>
      <c r="H163" s="16">
        <v>1</v>
      </c>
      <c r="I163" s="82">
        <v>306.92</v>
      </c>
      <c r="J163" s="60"/>
      <c r="K163" s="82">
        <v>306.92</v>
      </c>
      <c r="L163" s="59"/>
      <c r="M163" s="60"/>
    </row>
    <row r="164" spans="1:13" ht="10.95" customHeight="1" x14ac:dyDescent="0.25">
      <c r="A164" s="81" t="s">
        <v>60</v>
      </c>
      <c r="B164" s="34"/>
      <c r="C164" s="34"/>
      <c r="D164" s="34"/>
      <c r="E164" s="34"/>
      <c r="F164" s="34"/>
      <c r="G164" s="35"/>
      <c r="H164" s="17"/>
      <c r="I164" s="44"/>
      <c r="J164" s="46"/>
      <c r="K164" s="44"/>
      <c r="L164" s="45"/>
      <c r="M164" s="46"/>
    </row>
    <row r="165" spans="1:13" ht="15" customHeight="1" x14ac:dyDescent="0.25">
      <c r="A165" s="81" t="s">
        <v>61</v>
      </c>
      <c r="B165" s="34"/>
      <c r="C165" s="34"/>
      <c r="D165" s="34"/>
      <c r="E165" s="34"/>
      <c r="F165" s="34"/>
      <c r="G165" s="35"/>
      <c r="H165" s="17"/>
      <c r="I165" s="44"/>
      <c r="J165" s="46"/>
      <c r="K165" s="44"/>
      <c r="L165" s="45"/>
      <c r="M165" s="46"/>
    </row>
    <row r="166" spans="1:13" ht="19.05" customHeight="1" x14ac:dyDescent="0.25">
      <c r="A166" s="84" t="s">
        <v>105</v>
      </c>
      <c r="B166" s="85"/>
      <c r="C166" s="85"/>
      <c r="D166" s="85"/>
      <c r="E166" s="85"/>
      <c r="F166" s="85"/>
      <c r="G166" s="86"/>
      <c r="H166" s="18">
        <v>1</v>
      </c>
      <c r="I166" s="87">
        <v>915.23</v>
      </c>
      <c r="J166" s="58"/>
      <c r="K166" s="87">
        <v>915.23</v>
      </c>
      <c r="L166" s="57"/>
      <c r="M166" s="58"/>
    </row>
    <row r="167" spans="1:13" ht="22.95" customHeight="1" x14ac:dyDescent="0.25">
      <c r="A167" s="81" t="s">
        <v>71</v>
      </c>
      <c r="B167" s="34"/>
      <c r="C167" s="34"/>
      <c r="D167" s="34"/>
      <c r="E167" s="34"/>
      <c r="F167" s="34"/>
      <c r="G167" s="35"/>
      <c r="H167" s="16">
        <v>2</v>
      </c>
      <c r="I167" s="82">
        <v>86.7</v>
      </c>
      <c r="J167" s="60"/>
      <c r="K167" s="82">
        <v>173.4</v>
      </c>
      <c r="L167" s="59"/>
      <c r="M167" s="60"/>
    </row>
    <row r="168" spans="1:13" ht="27" customHeight="1" x14ac:dyDescent="0.25">
      <c r="A168" s="81" t="s">
        <v>66</v>
      </c>
      <c r="B168" s="34"/>
      <c r="C168" s="34"/>
      <c r="D168" s="34"/>
      <c r="E168" s="34"/>
      <c r="F168" s="34"/>
      <c r="G168" s="35"/>
      <c r="H168" s="15">
        <v>-3</v>
      </c>
      <c r="I168" s="82">
        <v>146.88</v>
      </c>
      <c r="J168" s="60"/>
      <c r="K168" s="83">
        <v>-440.64</v>
      </c>
      <c r="L168" s="67"/>
      <c r="M168" s="68"/>
    </row>
    <row r="169" spans="1:13" ht="27" customHeight="1" x14ac:dyDescent="0.25">
      <c r="A169" s="81" t="s">
        <v>106</v>
      </c>
      <c r="B169" s="34"/>
      <c r="C169" s="34"/>
      <c r="D169" s="34"/>
      <c r="E169" s="34"/>
      <c r="F169" s="34"/>
      <c r="G169" s="35"/>
      <c r="H169" s="16">
        <v>1</v>
      </c>
      <c r="I169" s="82">
        <v>428.4</v>
      </c>
      <c r="J169" s="60"/>
      <c r="K169" s="82">
        <v>428.4</v>
      </c>
      <c r="L169" s="59"/>
      <c r="M169" s="60"/>
    </row>
    <row r="170" spans="1:13" ht="19.05" customHeight="1" x14ac:dyDescent="0.25">
      <c r="A170" s="81" t="s">
        <v>107</v>
      </c>
      <c r="B170" s="34"/>
      <c r="C170" s="34"/>
      <c r="D170" s="34"/>
      <c r="E170" s="34"/>
      <c r="F170" s="34"/>
      <c r="G170" s="35"/>
      <c r="H170" s="16">
        <v>4</v>
      </c>
      <c r="I170" s="82">
        <v>169.01</v>
      </c>
      <c r="J170" s="60"/>
      <c r="K170" s="82">
        <v>676.06</v>
      </c>
      <c r="L170" s="59"/>
      <c r="M170" s="60"/>
    </row>
    <row r="171" spans="1:13" ht="19.05" customHeight="1" x14ac:dyDescent="0.25">
      <c r="A171" s="81" t="s">
        <v>108</v>
      </c>
      <c r="B171" s="34"/>
      <c r="C171" s="34"/>
      <c r="D171" s="34"/>
      <c r="E171" s="34"/>
      <c r="F171" s="34"/>
      <c r="G171" s="35"/>
      <c r="H171" s="17"/>
      <c r="I171" s="44"/>
      <c r="J171" s="46"/>
      <c r="K171" s="44"/>
      <c r="L171" s="45"/>
      <c r="M171" s="46"/>
    </row>
    <row r="172" spans="1:13" ht="19.05" customHeight="1" x14ac:dyDescent="0.25">
      <c r="A172" s="81" t="s">
        <v>62</v>
      </c>
      <c r="B172" s="34"/>
      <c r="C172" s="34"/>
      <c r="D172" s="34"/>
      <c r="E172" s="34"/>
      <c r="F172" s="34"/>
      <c r="G172" s="35"/>
      <c r="H172" s="110">
        <v>-1</v>
      </c>
      <c r="I172" s="82">
        <v>320.38</v>
      </c>
      <c r="J172" s="60"/>
      <c r="K172" s="83">
        <v>-320.38</v>
      </c>
      <c r="L172" s="67"/>
      <c r="M172" s="68"/>
    </row>
    <row r="173" spans="1:13" ht="25.95" customHeight="1" x14ac:dyDescent="0.25">
      <c r="A173" s="88" t="s">
        <v>60</v>
      </c>
      <c r="B173" s="89"/>
      <c r="C173" s="89"/>
      <c r="D173" s="89"/>
      <c r="E173" s="89"/>
      <c r="F173" s="89"/>
      <c r="G173" s="90"/>
      <c r="H173" s="111"/>
      <c r="I173" s="91"/>
      <c r="J173" s="92"/>
      <c r="K173" s="112"/>
      <c r="L173" s="73"/>
      <c r="M173" s="74"/>
    </row>
    <row r="174" spans="1:13" ht="21" customHeight="1" x14ac:dyDescent="0.25">
      <c r="A174" s="38" t="s">
        <v>43</v>
      </c>
      <c r="B174" s="39"/>
      <c r="C174" s="39"/>
      <c r="D174" s="39"/>
      <c r="E174" s="39"/>
      <c r="F174" s="39"/>
      <c r="G174" s="40"/>
      <c r="H174" s="12" t="s">
        <v>44</v>
      </c>
      <c r="I174" s="38" t="s">
        <v>45</v>
      </c>
      <c r="J174" s="40"/>
      <c r="K174" s="38" t="s">
        <v>46</v>
      </c>
      <c r="L174" s="39"/>
      <c r="M174" s="40"/>
    </row>
    <row r="175" spans="1:13" ht="24" customHeight="1" x14ac:dyDescent="0.25">
      <c r="A175" s="75" t="s">
        <v>61</v>
      </c>
      <c r="B175" s="76"/>
      <c r="C175" s="76"/>
      <c r="D175" s="76"/>
      <c r="E175" s="76"/>
      <c r="F175" s="76"/>
      <c r="G175" s="77"/>
      <c r="H175" s="113">
        <v>1</v>
      </c>
      <c r="I175" s="115">
        <v>398.39</v>
      </c>
      <c r="J175" s="116"/>
      <c r="K175" s="115">
        <v>398.39</v>
      </c>
      <c r="L175" s="119"/>
      <c r="M175" s="116"/>
    </row>
    <row r="176" spans="1:13" ht="19.05" customHeight="1" x14ac:dyDescent="0.25">
      <c r="A176" s="81" t="s">
        <v>109</v>
      </c>
      <c r="B176" s="34"/>
      <c r="C176" s="34"/>
      <c r="D176" s="34"/>
      <c r="E176" s="34"/>
      <c r="F176" s="34"/>
      <c r="G176" s="35"/>
      <c r="H176" s="114"/>
      <c r="I176" s="117"/>
      <c r="J176" s="118"/>
      <c r="K176" s="117"/>
      <c r="L176" s="120"/>
      <c r="M176" s="118"/>
    </row>
    <row r="177" spans="1:13" ht="10.95" customHeight="1" x14ac:dyDescent="0.25">
      <c r="A177" s="81" t="s">
        <v>60</v>
      </c>
      <c r="B177" s="34"/>
      <c r="C177" s="34"/>
      <c r="D177" s="34"/>
      <c r="E177" s="34"/>
      <c r="F177" s="34"/>
      <c r="G177" s="35"/>
      <c r="H177" s="17"/>
      <c r="I177" s="44"/>
      <c r="J177" s="46"/>
      <c r="K177" s="44"/>
      <c r="L177" s="45"/>
      <c r="M177" s="46"/>
    </row>
    <row r="178" spans="1:13" ht="15" customHeight="1" x14ac:dyDescent="0.25">
      <c r="A178" s="81" t="s">
        <v>61</v>
      </c>
      <c r="B178" s="34"/>
      <c r="C178" s="34"/>
      <c r="D178" s="34"/>
      <c r="E178" s="34"/>
      <c r="F178" s="34"/>
      <c r="G178" s="35"/>
      <c r="H178" s="17"/>
      <c r="I178" s="44"/>
      <c r="J178" s="46"/>
      <c r="K178" s="44"/>
      <c r="L178" s="45"/>
      <c r="M178" s="46"/>
    </row>
    <row r="179" spans="1:13" ht="19.05" customHeight="1" x14ac:dyDescent="0.25">
      <c r="A179" s="84" t="s">
        <v>110</v>
      </c>
      <c r="B179" s="85"/>
      <c r="C179" s="85"/>
      <c r="D179" s="85"/>
      <c r="E179" s="85"/>
      <c r="F179" s="85"/>
      <c r="G179" s="86"/>
      <c r="H179" s="18">
        <v>1</v>
      </c>
      <c r="I179" s="84" t="s">
        <v>111</v>
      </c>
      <c r="J179" s="86"/>
      <c r="K179" s="84" t="s">
        <v>111</v>
      </c>
      <c r="L179" s="85"/>
      <c r="M179" s="86"/>
    </row>
    <row r="180" spans="1:13" ht="22.95" customHeight="1" x14ac:dyDescent="0.25">
      <c r="A180" s="81" t="s">
        <v>112</v>
      </c>
      <c r="B180" s="34"/>
      <c r="C180" s="34"/>
      <c r="D180" s="34"/>
      <c r="E180" s="34"/>
      <c r="F180" s="34"/>
      <c r="G180" s="35"/>
      <c r="H180" s="16">
        <v>1</v>
      </c>
      <c r="I180" s="81" t="s">
        <v>113</v>
      </c>
      <c r="J180" s="35"/>
      <c r="K180" s="169" t="s">
        <v>113</v>
      </c>
      <c r="L180" s="170"/>
      <c r="M180" s="171"/>
    </row>
    <row r="181" spans="1:13" ht="19.05" customHeight="1" x14ac:dyDescent="0.25">
      <c r="A181" s="81" t="s">
        <v>114</v>
      </c>
      <c r="B181" s="34"/>
      <c r="C181" s="34"/>
      <c r="D181" s="34"/>
      <c r="E181" s="34"/>
      <c r="F181" s="34"/>
      <c r="G181" s="35"/>
      <c r="H181" s="16">
        <v>1</v>
      </c>
      <c r="I181" s="82">
        <v>349.35</v>
      </c>
      <c r="J181" s="60"/>
      <c r="K181" s="82">
        <v>349.35</v>
      </c>
      <c r="L181" s="59"/>
      <c r="M181" s="60"/>
    </row>
    <row r="182" spans="1:13" ht="15" customHeight="1" x14ac:dyDescent="0.25">
      <c r="A182" s="81" t="s">
        <v>115</v>
      </c>
      <c r="B182" s="34"/>
      <c r="C182" s="34"/>
      <c r="D182" s="34"/>
      <c r="E182" s="34"/>
      <c r="F182" s="34"/>
      <c r="G182" s="35"/>
      <c r="H182" s="17"/>
      <c r="I182" s="44"/>
      <c r="J182" s="46"/>
      <c r="K182" s="44"/>
      <c r="L182" s="45"/>
      <c r="M182" s="46"/>
    </row>
    <row r="183" spans="1:13" ht="19.95" customHeight="1" x14ac:dyDescent="0.25">
      <c r="A183" s="84" t="s">
        <v>116</v>
      </c>
      <c r="B183" s="85"/>
      <c r="C183" s="85"/>
      <c r="D183" s="85"/>
      <c r="E183" s="85"/>
      <c r="F183" s="85"/>
      <c r="G183" s="86"/>
      <c r="H183" s="18">
        <v>1</v>
      </c>
      <c r="I183" s="87">
        <v>347.61</v>
      </c>
      <c r="J183" s="58"/>
      <c r="K183" s="87">
        <v>347.61</v>
      </c>
      <c r="L183" s="57"/>
      <c r="M183" s="58"/>
    </row>
    <row r="184" spans="1:13" ht="22.95" customHeight="1" x14ac:dyDescent="0.25">
      <c r="A184" s="81" t="s">
        <v>117</v>
      </c>
      <c r="B184" s="34"/>
      <c r="C184" s="34"/>
      <c r="D184" s="34"/>
      <c r="E184" s="34"/>
      <c r="F184" s="34"/>
      <c r="G184" s="35"/>
      <c r="H184" s="16">
        <v>4</v>
      </c>
      <c r="I184" s="82">
        <v>39.58</v>
      </c>
      <c r="J184" s="60"/>
      <c r="K184" s="82">
        <v>158.30000000000001</v>
      </c>
      <c r="L184" s="59"/>
      <c r="M184" s="60"/>
    </row>
    <row r="185" spans="1:13" ht="27" customHeight="1" x14ac:dyDescent="0.25">
      <c r="A185" s="81" t="s">
        <v>66</v>
      </c>
      <c r="B185" s="34"/>
      <c r="C185" s="34"/>
      <c r="D185" s="34"/>
      <c r="E185" s="34"/>
      <c r="F185" s="34"/>
      <c r="G185" s="35"/>
      <c r="H185" s="15">
        <v>-2</v>
      </c>
      <c r="I185" s="82">
        <v>146.88</v>
      </c>
      <c r="J185" s="60"/>
      <c r="K185" s="83">
        <v>-293.76</v>
      </c>
      <c r="L185" s="67"/>
      <c r="M185" s="68"/>
    </row>
    <row r="186" spans="1:13" ht="27" customHeight="1" x14ac:dyDescent="0.25">
      <c r="A186" s="81" t="s">
        <v>78</v>
      </c>
      <c r="B186" s="34"/>
      <c r="C186" s="34"/>
      <c r="D186" s="34"/>
      <c r="E186" s="34"/>
      <c r="F186" s="34"/>
      <c r="G186" s="35"/>
      <c r="H186" s="16">
        <v>2</v>
      </c>
      <c r="I186" s="82">
        <v>76.81</v>
      </c>
      <c r="J186" s="60"/>
      <c r="K186" s="82">
        <v>153.61000000000001</v>
      </c>
      <c r="L186" s="59"/>
      <c r="M186" s="60"/>
    </row>
    <row r="187" spans="1:13" ht="19.05" customHeight="1" x14ac:dyDescent="0.25">
      <c r="A187" s="81" t="s">
        <v>118</v>
      </c>
      <c r="B187" s="34"/>
      <c r="C187" s="34"/>
      <c r="D187" s="34"/>
      <c r="E187" s="34"/>
      <c r="F187" s="34"/>
      <c r="G187" s="35"/>
      <c r="H187" s="16">
        <v>1</v>
      </c>
      <c r="I187" s="82">
        <v>329.46</v>
      </c>
      <c r="J187" s="60"/>
      <c r="K187" s="82">
        <v>329.46</v>
      </c>
      <c r="L187" s="59"/>
      <c r="M187" s="60"/>
    </row>
    <row r="188" spans="1:13" ht="10.95" customHeight="1" x14ac:dyDescent="0.25">
      <c r="A188" s="81" t="s">
        <v>119</v>
      </c>
      <c r="B188" s="34"/>
      <c r="C188" s="34"/>
      <c r="D188" s="34"/>
      <c r="E188" s="34"/>
      <c r="F188" s="34"/>
      <c r="G188" s="35"/>
      <c r="H188" s="17"/>
      <c r="I188" s="44"/>
      <c r="J188" s="46"/>
      <c r="K188" s="44"/>
      <c r="L188" s="45"/>
      <c r="M188" s="46"/>
    </row>
    <row r="189" spans="1:13" ht="10.95" customHeight="1" x14ac:dyDescent="0.25">
      <c r="A189" s="81" t="s">
        <v>120</v>
      </c>
      <c r="B189" s="34"/>
      <c r="C189" s="34"/>
      <c r="D189" s="34"/>
      <c r="E189" s="34"/>
      <c r="F189" s="34"/>
      <c r="G189" s="35"/>
      <c r="H189" s="17"/>
      <c r="I189" s="44"/>
      <c r="J189" s="46"/>
      <c r="K189" s="44"/>
      <c r="L189" s="45"/>
      <c r="M189" s="46"/>
    </row>
    <row r="190" spans="1:13" ht="15" customHeight="1" x14ac:dyDescent="0.25">
      <c r="A190" s="81" t="s">
        <v>121</v>
      </c>
      <c r="B190" s="34"/>
      <c r="C190" s="34"/>
      <c r="D190" s="34"/>
      <c r="E190" s="34"/>
      <c r="F190" s="34"/>
      <c r="G190" s="35"/>
      <c r="H190" s="17"/>
      <c r="I190" s="44"/>
      <c r="J190" s="46"/>
      <c r="K190" s="44"/>
      <c r="L190" s="45"/>
      <c r="M190" s="46"/>
    </row>
    <row r="191" spans="1:13" ht="19.05" customHeight="1" x14ac:dyDescent="0.25">
      <c r="A191" s="84" t="s">
        <v>122</v>
      </c>
      <c r="B191" s="85"/>
      <c r="C191" s="85"/>
      <c r="D191" s="85"/>
      <c r="E191" s="85"/>
      <c r="F191" s="85"/>
      <c r="G191" s="86"/>
      <c r="H191" s="18">
        <v>1</v>
      </c>
      <c r="I191" s="87">
        <v>60.49</v>
      </c>
      <c r="J191" s="58"/>
      <c r="K191" s="87">
        <v>60.49</v>
      </c>
      <c r="L191" s="57"/>
      <c r="M191" s="58"/>
    </row>
    <row r="192" spans="1:13" ht="22.95" customHeight="1" x14ac:dyDescent="0.25">
      <c r="A192" s="81" t="s">
        <v>117</v>
      </c>
      <c r="B192" s="34"/>
      <c r="C192" s="34"/>
      <c r="D192" s="34"/>
      <c r="E192" s="34"/>
      <c r="F192" s="34"/>
      <c r="G192" s="35"/>
      <c r="H192" s="16">
        <v>1</v>
      </c>
      <c r="I192" s="82">
        <v>39.58</v>
      </c>
      <c r="J192" s="60"/>
      <c r="K192" s="82">
        <v>39.58</v>
      </c>
      <c r="L192" s="59"/>
      <c r="M192" s="60"/>
    </row>
    <row r="193" spans="1:13" ht="27" customHeight="1" x14ac:dyDescent="0.25">
      <c r="A193" s="81" t="s">
        <v>66</v>
      </c>
      <c r="B193" s="34"/>
      <c r="C193" s="34"/>
      <c r="D193" s="34"/>
      <c r="E193" s="34"/>
      <c r="F193" s="34"/>
      <c r="G193" s="35"/>
      <c r="H193" s="15">
        <v>-1</v>
      </c>
      <c r="I193" s="82">
        <v>146.88</v>
      </c>
      <c r="J193" s="60"/>
      <c r="K193" s="83">
        <v>-146.88</v>
      </c>
      <c r="L193" s="67"/>
      <c r="M193" s="68"/>
    </row>
    <row r="194" spans="1:13" ht="24" customHeight="1" x14ac:dyDescent="0.25">
      <c r="A194" s="81" t="s">
        <v>58</v>
      </c>
      <c r="B194" s="34"/>
      <c r="C194" s="34"/>
      <c r="D194" s="34"/>
      <c r="E194" s="34"/>
      <c r="F194" s="34"/>
      <c r="G194" s="35"/>
      <c r="H194" s="16">
        <v>1</v>
      </c>
      <c r="I194" s="82">
        <v>167.79</v>
      </c>
      <c r="J194" s="60"/>
      <c r="K194" s="82">
        <v>167.79</v>
      </c>
      <c r="L194" s="59"/>
      <c r="M194" s="60"/>
    </row>
    <row r="195" spans="1:13" ht="19.95" customHeight="1" x14ac:dyDescent="0.25">
      <c r="A195" s="84" t="s">
        <v>123</v>
      </c>
      <c r="B195" s="85"/>
      <c r="C195" s="85"/>
      <c r="D195" s="85"/>
      <c r="E195" s="85"/>
      <c r="F195" s="85"/>
      <c r="G195" s="86"/>
      <c r="H195" s="18">
        <v>1</v>
      </c>
      <c r="I195" s="87">
        <v>146.88</v>
      </c>
      <c r="J195" s="58"/>
      <c r="K195" s="87">
        <v>146.88</v>
      </c>
      <c r="L195" s="57"/>
      <c r="M195" s="58"/>
    </row>
    <row r="196" spans="1:13" ht="19.95" customHeight="1" x14ac:dyDescent="0.25">
      <c r="A196" s="81" t="s">
        <v>66</v>
      </c>
      <c r="B196" s="34"/>
      <c r="C196" s="34"/>
      <c r="D196" s="34"/>
      <c r="E196" s="34"/>
      <c r="F196" s="34"/>
      <c r="G196" s="35"/>
      <c r="H196" s="16">
        <v>1</v>
      </c>
      <c r="I196" s="82">
        <v>146.88</v>
      </c>
      <c r="J196" s="60"/>
      <c r="K196" s="82">
        <v>146.88</v>
      </c>
      <c r="L196" s="59"/>
      <c r="M196" s="60"/>
    </row>
    <row r="197" spans="1:13" ht="19.95" customHeight="1" x14ac:dyDescent="0.25">
      <c r="A197" s="84" t="s">
        <v>124</v>
      </c>
      <c r="B197" s="85"/>
      <c r="C197" s="85"/>
      <c r="D197" s="85"/>
      <c r="E197" s="85"/>
      <c r="F197" s="85"/>
      <c r="G197" s="86"/>
      <c r="H197" s="18">
        <v>1</v>
      </c>
      <c r="I197" s="121">
        <v>-68.349999999999994</v>
      </c>
      <c r="J197" s="122"/>
      <c r="K197" s="121">
        <v>-68.349999999999994</v>
      </c>
      <c r="L197" s="123"/>
      <c r="M197" s="122"/>
    </row>
    <row r="198" spans="1:13" ht="22.95" customHeight="1" x14ac:dyDescent="0.25">
      <c r="A198" s="81" t="s">
        <v>58</v>
      </c>
      <c r="B198" s="34"/>
      <c r="C198" s="34"/>
      <c r="D198" s="34"/>
      <c r="E198" s="34"/>
      <c r="F198" s="34"/>
      <c r="G198" s="35"/>
      <c r="H198" s="16">
        <v>3</v>
      </c>
      <c r="I198" s="82">
        <v>167.79</v>
      </c>
      <c r="J198" s="60"/>
      <c r="K198" s="82">
        <v>503.37</v>
      </c>
      <c r="L198" s="59"/>
      <c r="M198" s="60"/>
    </row>
    <row r="199" spans="1:13" ht="27" customHeight="1" x14ac:dyDescent="0.25">
      <c r="A199" s="81" t="s">
        <v>66</v>
      </c>
      <c r="B199" s="34"/>
      <c r="C199" s="34"/>
      <c r="D199" s="34"/>
      <c r="E199" s="34"/>
      <c r="F199" s="34"/>
      <c r="G199" s="35"/>
      <c r="H199" s="15">
        <v>-4</v>
      </c>
      <c r="I199" s="82">
        <v>146.88</v>
      </c>
      <c r="J199" s="60"/>
      <c r="K199" s="83">
        <v>-587.52</v>
      </c>
      <c r="L199" s="67"/>
      <c r="M199" s="68"/>
    </row>
    <row r="200" spans="1:13" ht="19.05" customHeight="1" x14ac:dyDescent="0.25">
      <c r="A200" s="81" t="s">
        <v>69</v>
      </c>
      <c r="B200" s="34"/>
      <c r="C200" s="34"/>
      <c r="D200" s="34"/>
      <c r="E200" s="34"/>
      <c r="F200" s="34"/>
      <c r="G200" s="35"/>
      <c r="H200" s="15">
        <v>-1</v>
      </c>
      <c r="I200" s="82">
        <v>349.55</v>
      </c>
      <c r="J200" s="60"/>
      <c r="K200" s="83">
        <v>-349.55</v>
      </c>
      <c r="L200" s="67"/>
      <c r="M200" s="68"/>
    </row>
    <row r="201" spans="1:13" ht="10.95" customHeight="1" x14ac:dyDescent="0.25">
      <c r="A201" s="81" t="s">
        <v>60</v>
      </c>
      <c r="B201" s="34"/>
      <c r="C201" s="34"/>
      <c r="D201" s="34"/>
      <c r="E201" s="34"/>
      <c r="F201" s="34"/>
      <c r="G201" s="35"/>
      <c r="H201" s="17"/>
      <c r="I201" s="44"/>
      <c r="J201" s="46"/>
      <c r="K201" s="44"/>
      <c r="L201" s="45"/>
      <c r="M201" s="46"/>
    </row>
    <row r="202" spans="1:13" ht="18" customHeight="1" x14ac:dyDescent="0.25">
      <c r="A202" s="81" t="s">
        <v>61</v>
      </c>
      <c r="B202" s="34"/>
      <c r="C202" s="34"/>
      <c r="D202" s="34"/>
      <c r="E202" s="34"/>
      <c r="F202" s="34"/>
      <c r="G202" s="35"/>
      <c r="H202" s="17"/>
      <c r="I202" s="44"/>
      <c r="J202" s="46"/>
      <c r="K202" s="44"/>
      <c r="L202" s="45"/>
      <c r="M202" s="46"/>
    </row>
    <row r="203" spans="1:13" ht="18" customHeight="1" x14ac:dyDescent="0.25">
      <c r="A203" s="81" t="s">
        <v>125</v>
      </c>
      <c r="B203" s="34"/>
      <c r="C203" s="34"/>
      <c r="D203" s="34"/>
      <c r="E203" s="34"/>
      <c r="F203" s="34"/>
      <c r="G203" s="35"/>
      <c r="H203" s="16">
        <v>1</v>
      </c>
      <c r="I203" s="82">
        <v>365.35</v>
      </c>
      <c r="J203" s="60"/>
      <c r="K203" s="82">
        <v>365.35</v>
      </c>
      <c r="L203" s="59"/>
      <c r="M203" s="60"/>
    </row>
    <row r="204" spans="1:13" ht="10.95" customHeight="1" x14ac:dyDescent="0.25">
      <c r="A204" s="81" t="s">
        <v>60</v>
      </c>
      <c r="B204" s="34"/>
      <c r="C204" s="34"/>
      <c r="D204" s="34"/>
      <c r="E204" s="34"/>
      <c r="F204" s="34"/>
      <c r="G204" s="35"/>
      <c r="H204" s="17"/>
      <c r="I204" s="44"/>
      <c r="J204" s="46"/>
      <c r="K204" s="44"/>
      <c r="L204" s="45"/>
      <c r="M204" s="46"/>
    </row>
    <row r="205" spans="1:13" ht="15" customHeight="1" x14ac:dyDescent="0.25">
      <c r="A205" s="81" t="s">
        <v>61</v>
      </c>
      <c r="B205" s="34"/>
      <c r="C205" s="34"/>
      <c r="D205" s="34"/>
      <c r="E205" s="34"/>
      <c r="F205" s="34"/>
      <c r="G205" s="35"/>
      <c r="H205" s="17"/>
      <c r="I205" s="44"/>
      <c r="J205" s="46"/>
      <c r="K205" s="44"/>
      <c r="L205" s="45"/>
      <c r="M205" s="46"/>
    </row>
    <row r="206" spans="1:13" ht="19.05" customHeight="1" x14ac:dyDescent="0.25">
      <c r="A206" s="84" t="s">
        <v>126</v>
      </c>
      <c r="B206" s="85"/>
      <c r="C206" s="85"/>
      <c r="D206" s="85"/>
      <c r="E206" s="85"/>
      <c r="F206" s="85"/>
      <c r="G206" s="86"/>
      <c r="H206" s="18">
        <v>1</v>
      </c>
      <c r="I206" s="87">
        <v>99.45</v>
      </c>
      <c r="J206" s="58"/>
      <c r="K206" s="87">
        <v>99.45</v>
      </c>
      <c r="L206" s="57"/>
      <c r="M206" s="58"/>
    </row>
    <row r="207" spans="1:13" ht="22.95" customHeight="1" x14ac:dyDescent="0.25">
      <c r="A207" s="81" t="s">
        <v>71</v>
      </c>
      <c r="B207" s="34"/>
      <c r="C207" s="34"/>
      <c r="D207" s="34"/>
      <c r="E207" s="34"/>
      <c r="F207" s="34"/>
      <c r="G207" s="35"/>
      <c r="H207" s="16">
        <v>1</v>
      </c>
      <c r="I207" s="82">
        <v>86.7</v>
      </c>
      <c r="J207" s="60"/>
      <c r="K207" s="82">
        <v>86.7</v>
      </c>
      <c r="L207" s="59"/>
      <c r="M207" s="60"/>
    </row>
    <row r="208" spans="1:13" ht="19.05" customHeight="1" x14ac:dyDescent="0.25">
      <c r="A208" s="81" t="s">
        <v>72</v>
      </c>
      <c r="B208" s="34"/>
      <c r="C208" s="34"/>
      <c r="D208" s="34"/>
      <c r="E208" s="34"/>
      <c r="F208" s="34"/>
      <c r="G208" s="35"/>
      <c r="H208" s="110">
        <v>-1</v>
      </c>
      <c r="I208" s="82">
        <v>75.48</v>
      </c>
      <c r="J208" s="60"/>
      <c r="K208" s="83">
        <v>-75.48</v>
      </c>
      <c r="L208" s="67"/>
      <c r="M208" s="68"/>
    </row>
    <row r="209" spans="1:13" ht="15" customHeight="1" x14ac:dyDescent="0.25">
      <c r="A209" s="81" t="s">
        <v>73</v>
      </c>
      <c r="B209" s="34"/>
      <c r="C209" s="34"/>
      <c r="D209" s="34"/>
      <c r="E209" s="34"/>
      <c r="F209" s="34"/>
      <c r="G209" s="35"/>
      <c r="H209" s="110"/>
      <c r="I209" s="82"/>
      <c r="J209" s="60"/>
      <c r="K209" s="83"/>
      <c r="L209" s="67"/>
      <c r="M209" s="68"/>
    </row>
    <row r="210" spans="1:13" ht="10.95" customHeight="1" x14ac:dyDescent="0.25">
      <c r="A210" s="48"/>
      <c r="B210" s="48"/>
      <c r="C210" s="48"/>
      <c r="D210" s="48"/>
      <c r="E210" s="48"/>
      <c r="F210" s="48"/>
      <c r="G210" s="49"/>
      <c r="H210" s="111"/>
      <c r="I210" s="91"/>
      <c r="J210" s="92"/>
      <c r="K210" s="112"/>
      <c r="L210" s="73"/>
      <c r="M210" s="74"/>
    </row>
    <row r="211" spans="1:13" ht="21" customHeight="1" x14ac:dyDescent="0.25">
      <c r="A211" s="38" t="s">
        <v>43</v>
      </c>
      <c r="B211" s="39"/>
      <c r="C211" s="39"/>
      <c r="D211" s="39"/>
      <c r="E211" s="39"/>
      <c r="F211" s="39"/>
      <c r="G211" s="40"/>
      <c r="H211" s="12" t="s">
        <v>44</v>
      </c>
      <c r="I211" s="38" t="s">
        <v>45</v>
      </c>
      <c r="J211" s="40"/>
      <c r="K211" s="38" t="s">
        <v>46</v>
      </c>
      <c r="L211" s="39"/>
      <c r="M211" s="40"/>
    </row>
    <row r="212" spans="1:13" ht="31.05" customHeight="1" x14ac:dyDescent="0.25">
      <c r="A212" s="75" t="s">
        <v>117</v>
      </c>
      <c r="B212" s="76"/>
      <c r="C212" s="76"/>
      <c r="D212" s="76"/>
      <c r="E212" s="76"/>
      <c r="F212" s="76"/>
      <c r="G212" s="77"/>
      <c r="H212" s="13">
        <v>1</v>
      </c>
      <c r="I212" s="78">
        <v>39.58</v>
      </c>
      <c r="J212" s="79"/>
      <c r="K212" s="78">
        <v>39.58</v>
      </c>
      <c r="L212" s="80"/>
      <c r="M212" s="79"/>
    </row>
    <row r="213" spans="1:13" ht="27" customHeight="1" x14ac:dyDescent="0.25">
      <c r="A213" s="81" t="s">
        <v>66</v>
      </c>
      <c r="B213" s="34"/>
      <c r="C213" s="34"/>
      <c r="D213" s="34"/>
      <c r="E213" s="34"/>
      <c r="F213" s="34"/>
      <c r="G213" s="35"/>
      <c r="H213" s="15">
        <v>-1</v>
      </c>
      <c r="I213" s="82">
        <v>146.88</v>
      </c>
      <c r="J213" s="60"/>
      <c r="K213" s="83">
        <v>-146.88</v>
      </c>
      <c r="L213" s="67"/>
      <c r="M213" s="68"/>
    </row>
    <row r="214" spans="1:13" ht="27" customHeight="1" x14ac:dyDescent="0.25">
      <c r="A214" s="81" t="s">
        <v>58</v>
      </c>
      <c r="B214" s="34"/>
      <c r="C214" s="34"/>
      <c r="D214" s="34"/>
      <c r="E214" s="34"/>
      <c r="F214" s="34"/>
      <c r="G214" s="35"/>
      <c r="H214" s="16">
        <v>1</v>
      </c>
      <c r="I214" s="82">
        <v>167.79</v>
      </c>
      <c r="J214" s="60"/>
      <c r="K214" s="82">
        <v>167.79</v>
      </c>
      <c r="L214" s="59"/>
      <c r="M214" s="60"/>
    </row>
    <row r="215" spans="1:13" ht="19.05" customHeight="1" x14ac:dyDescent="0.25">
      <c r="A215" s="81" t="s">
        <v>59</v>
      </c>
      <c r="B215" s="34"/>
      <c r="C215" s="34"/>
      <c r="D215" s="34"/>
      <c r="E215" s="34"/>
      <c r="F215" s="34"/>
      <c r="G215" s="35"/>
      <c r="H215" s="15">
        <v>-1</v>
      </c>
      <c r="I215" s="82">
        <v>293.45</v>
      </c>
      <c r="J215" s="60"/>
      <c r="K215" s="83">
        <v>-293.45</v>
      </c>
      <c r="L215" s="67"/>
      <c r="M215" s="68"/>
    </row>
    <row r="216" spans="1:13" ht="10.95" customHeight="1" x14ac:dyDescent="0.25">
      <c r="A216" s="81" t="s">
        <v>60</v>
      </c>
      <c r="B216" s="34"/>
      <c r="C216" s="34"/>
      <c r="D216" s="34"/>
      <c r="E216" s="34"/>
      <c r="F216" s="34"/>
      <c r="G216" s="35"/>
      <c r="H216" s="17"/>
      <c r="I216" s="44"/>
      <c r="J216" s="46"/>
      <c r="K216" s="44"/>
      <c r="L216" s="45"/>
      <c r="M216" s="46"/>
    </row>
    <row r="217" spans="1:13" ht="18" customHeight="1" x14ac:dyDescent="0.25">
      <c r="A217" s="81" t="s">
        <v>61</v>
      </c>
      <c r="B217" s="34"/>
      <c r="C217" s="34"/>
      <c r="D217" s="34"/>
      <c r="E217" s="34"/>
      <c r="F217" s="34"/>
      <c r="G217" s="35"/>
      <c r="H217" s="17"/>
      <c r="I217" s="44"/>
      <c r="J217" s="46"/>
      <c r="K217" s="44"/>
      <c r="L217" s="45"/>
      <c r="M217" s="46"/>
    </row>
    <row r="218" spans="1:13" ht="18" customHeight="1" x14ac:dyDescent="0.25">
      <c r="A218" s="81" t="s">
        <v>62</v>
      </c>
      <c r="B218" s="34"/>
      <c r="C218" s="34"/>
      <c r="D218" s="34"/>
      <c r="E218" s="34"/>
      <c r="F218" s="34"/>
      <c r="G218" s="35"/>
      <c r="H218" s="16">
        <v>1</v>
      </c>
      <c r="I218" s="82">
        <v>321.19</v>
      </c>
      <c r="J218" s="60"/>
      <c r="K218" s="82">
        <v>321.19</v>
      </c>
      <c r="L218" s="59"/>
      <c r="M218" s="60"/>
    </row>
    <row r="219" spans="1:13" ht="10.95" customHeight="1" x14ac:dyDescent="0.25">
      <c r="A219" s="81" t="s">
        <v>60</v>
      </c>
      <c r="B219" s="34"/>
      <c r="C219" s="34"/>
      <c r="D219" s="34"/>
      <c r="E219" s="34"/>
      <c r="F219" s="34"/>
      <c r="G219" s="35"/>
      <c r="H219" s="17"/>
      <c r="I219" s="44"/>
      <c r="J219" s="46"/>
      <c r="K219" s="44"/>
      <c r="L219" s="45"/>
      <c r="M219" s="46"/>
    </row>
    <row r="220" spans="1:13" ht="15" customHeight="1" x14ac:dyDescent="0.25">
      <c r="A220" s="81" t="s">
        <v>61</v>
      </c>
      <c r="B220" s="34"/>
      <c r="C220" s="34"/>
      <c r="D220" s="34"/>
      <c r="E220" s="34"/>
      <c r="F220" s="34"/>
      <c r="G220" s="35"/>
      <c r="H220" s="17"/>
      <c r="I220" s="44"/>
      <c r="J220" s="46"/>
      <c r="K220" s="44"/>
      <c r="L220" s="45"/>
      <c r="M220" s="46"/>
    </row>
    <row r="221" spans="1:13" ht="19.05" customHeight="1" x14ac:dyDescent="0.25">
      <c r="A221" s="84" t="s">
        <v>127</v>
      </c>
      <c r="B221" s="85"/>
      <c r="C221" s="85"/>
      <c r="D221" s="85"/>
      <c r="E221" s="85"/>
      <c r="F221" s="85"/>
      <c r="G221" s="86"/>
      <c r="H221" s="24">
        <v>-1</v>
      </c>
      <c r="I221" s="87">
        <v>166.98</v>
      </c>
      <c r="J221" s="58"/>
      <c r="K221" s="121">
        <v>-166.98</v>
      </c>
      <c r="L221" s="123"/>
      <c r="M221" s="122"/>
    </row>
    <row r="222" spans="1:13" ht="15" customHeight="1" x14ac:dyDescent="0.25">
      <c r="A222" s="81" t="s">
        <v>128</v>
      </c>
      <c r="B222" s="34"/>
      <c r="C222" s="34"/>
      <c r="D222" s="34"/>
      <c r="E222" s="34"/>
      <c r="F222" s="34"/>
      <c r="G222" s="35"/>
      <c r="H222" s="16">
        <v>1</v>
      </c>
      <c r="I222" s="82">
        <v>40.700000000000003</v>
      </c>
      <c r="J222" s="60"/>
      <c r="K222" s="82">
        <v>40.700000000000003</v>
      </c>
      <c r="L222" s="59"/>
      <c r="M222" s="60"/>
    </row>
    <row r="223" spans="1:13" ht="19.05" customHeight="1" x14ac:dyDescent="0.25">
      <c r="A223" s="81" t="s">
        <v>129</v>
      </c>
      <c r="B223" s="34"/>
      <c r="C223" s="34"/>
      <c r="D223" s="34"/>
      <c r="E223" s="34"/>
      <c r="F223" s="34"/>
      <c r="G223" s="35"/>
      <c r="H223" s="17"/>
      <c r="I223" s="44"/>
      <c r="J223" s="46"/>
      <c r="K223" s="44"/>
      <c r="L223" s="45"/>
      <c r="M223" s="46"/>
    </row>
    <row r="224" spans="1:13" ht="27" customHeight="1" x14ac:dyDescent="0.25">
      <c r="A224" s="81" t="s">
        <v>71</v>
      </c>
      <c r="B224" s="34"/>
      <c r="C224" s="34"/>
      <c r="D224" s="34"/>
      <c r="E224" s="34"/>
      <c r="F224" s="34"/>
      <c r="G224" s="35"/>
      <c r="H224" s="16">
        <v>1</v>
      </c>
      <c r="I224" s="82">
        <v>86.7</v>
      </c>
      <c r="J224" s="60"/>
      <c r="K224" s="82">
        <v>86.7</v>
      </c>
      <c r="L224" s="59"/>
      <c r="M224" s="60"/>
    </row>
    <row r="225" spans="1:13" ht="24" customHeight="1" x14ac:dyDescent="0.25">
      <c r="A225" s="81" t="s">
        <v>117</v>
      </c>
      <c r="B225" s="34"/>
      <c r="C225" s="34"/>
      <c r="D225" s="34"/>
      <c r="E225" s="34"/>
      <c r="F225" s="34"/>
      <c r="G225" s="35"/>
      <c r="H225" s="16">
        <v>1</v>
      </c>
      <c r="I225" s="82">
        <v>39.58</v>
      </c>
      <c r="J225" s="60"/>
      <c r="K225" s="82">
        <v>39.58</v>
      </c>
      <c r="L225" s="59"/>
      <c r="M225" s="60"/>
    </row>
    <row r="226" spans="1:13" ht="19.95" customHeight="1" x14ac:dyDescent="0.25">
      <c r="A226" s="84" t="s">
        <v>130</v>
      </c>
      <c r="B226" s="85"/>
      <c r="C226" s="85"/>
      <c r="D226" s="85"/>
      <c r="E226" s="85"/>
      <c r="F226" s="85"/>
      <c r="G226" s="86"/>
      <c r="H226" s="18">
        <v>1</v>
      </c>
      <c r="I226" s="87">
        <v>20.91</v>
      </c>
      <c r="J226" s="58"/>
      <c r="K226" s="87">
        <v>20.91</v>
      </c>
      <c r="L226" s="57"/>
      <c r="M226" s="58"/>
    </row>
    <row r="227" spans="1:13" ht="22.95" customHeight="1" x14ac:dyDescent="0.25">
      <c r="A227" s="81" t="s">
        <v>66</v>
      </c>
      <c r="B227" s="34"/>
      <c r="C227" s="34"/>
      <c r="D227" s="34"/>
      <c r="E227" s="34"/>
      <c r="F227" s="34"/>
      <c r="G227" s="35"/>
      <c r="H227" s="15">
        <v>-1</v>
      </c>
      <c r="I227" s="82">
        <v>146.88</v>
      </c>
      <c r="J227" s="60"/>
      <c r="K227" s="83">
        <v>-146.88</v>
      </c>
      <c r="L227" s="67"/>
      <c r="M227" s="68"/>
    </row>
    <row r="228" spans="1:13" ht="24" customHeight="1" x14ac:dyDescent="0.25">
      <c r="A228" s="81" t="s">
        <v>58</v>
      </c>
      <c r="B228" s="34"/>
      <c r="C228" s="34"/>
      <c r="D228" s="34"/>
      <c r="E228" s="34"/>
      <c r="F228" s="34"/>
      <c r="G228" s="35"/>
      <c r="H228" s="16">
        <v>1</v>
      </c>
      <c r="I228" s="82">
        <v>167.79</v>
      </c>
      <c r="J228" s="60"/>
      <c r="K228" s="82">
        <v>167.79</v>
      </c>
      <c r="L228" s="59"/>
      <c r="M228" s="60"/>
    </row>
    <row r="229" spans="1:13" ht="19.95" customHeight="1" x14ac:dyDescent="0.25">
      <c r="A229" s="84" t="s">
        <v>123</v>
      </c>
      <c r="B229" s="85"/>
      <c r="C229" s="85"/>
      <c r="D229" s="85"/>
      <c r="E229" s="85"/>
      <c r="F229" s="85"/>
      <c r="G229" s="86"/>
      <c r="H229" s="18">
        <v>1</v>
      </c>
      <c r="I229" s="87">
        <v>697.25</v>
      </c>
      <c r="J229" s="58"/>
      <c r="K229" s="87">
        <v>697.25</v>
      </c>
      <c r="L229" s="57"/>
      <c r="M229" s="58"/>
    </row>
    <row r="230" spans="1:13" ht="22.95" customHeight="1" x14ac:dyDescent="0.25">
      <c r="A230" s="81" t="s">
        <v>71</v>
      </c>
      <c r="B230" s="34"/>
      <c r="C230" s="34"/>
      <c r="D230" s="34"/>
      <c r="E230" s="34"/>
      <c r="F230" s="34"/>
      <c r="G230" s="35"/>
      <c r="H230" s="16">
        <v>2</v>
      </c>
      <c r="I230" s="82">
        <v>86.7</v>
      </c>
      <c r="J230" s="60"/>
      <c r="K230" s="82">
        <v>173.4</v>
      </c>
      <c r="L230" s="59"/>
      <c r="M230" s="60"/>
    </row>
    <row r="231" spans="1:13" ht="27" customHeight="1" x14ac:dyDescent="0.25">
      <c r="A231" s="81" t="s">
        <v>117</v>
      </c>
      <c r="B231" s="34"/>
      <c r="C231" s="34"/>
      <c r="D231" s="34"/>
      <c r="E231" s="34"/>
      <c r="F231" s="34"/>
      <c r="G231" s="35"/>
      <c r="H231" s="16">
        <v>2</v>
      </c>
      <c r="I231" s="82">
        <v>39.58</v>
      </c>
      <c r="J231" s="60"/>
      <c r="K231" s="82">
        <v>79.150000000000006</v>
      </c>
      <c r="L231" s="59"/>
      <c r="M231" s="60"/>
    </row>
    <row r="232" spans="1:13" ht="27" customHeight="1" x14ac:dyDescent="0.25">
      <c r="A232" s="81" t="s">
        <v>66</v>
      </c>
      <c r="B232" s="34"/>
      <c r="C232" s="34"/>
      <c r="D232" s="34"/>
      <c r="E232" s="34"/>
      <c r="F232" s="34"/>
      <c r="G232" s="35"/>
      <c r="H232" s="15">
        <v>-1</v>
      </c>
      <c r="I232" s="82">
        <v>146.88</v>
      </c>
      <c r="J232" s="60"/>
      <c r="K232" s="83">
        <v>-146.88</v>
      </c>
      <c r="L232" s="67"/>
      <c r="M232" s="68"/>
    </row>
    <row r="233" spans="1:13" ht="27" customHeight="1" x14ac:dyDescent="0.25">
      <c r="A233" s="81" t="s">
        <v>58</v>
      </c>
      <c r="B233" s="34"/>
      <c r="C233" s="34"/>
      <c r="D233" s="34"/>
      <c r="E233" s="34"/>
      <c r="F233" s="34"/>
      <c r="G233" s="35"/>
      <c r="H233" s="16">
        <v>3</v>
      </c>
      <c r="I233" s="82">
        <v>167.79</v>
      </c>
      <c r="J233" s="60"/>
      <c r="K233" s="82">
        <v>503.37</v>
      </c>
      <c r="L233" s="59"/>
      <c r="M233" s="60"/>
    </row>
    <row r="234" spans="1:13" ht="19.05" customHeight="1" x14ac:dyDescent="0.25">
      <c r="A234" s="81" t="s">
        <v>62</v>
      </c>
      <c r="B234" s="34"/>
      <c r="C234" s="34"/>
      <c r="D234" s="34"/>
      <c r="E234" s="34"/>
      <c r="F234" s="34"/>
      <c r="G234" s="35"/>
      <c r="H234" s="15">
        <v>-1</v>
      </c>
      <c r="I234" s="82">
        <v>320.38</v>
      </c>
      <c r="J234" s="60"/>
      <c r="K234" s="83">
        <v>-320.38</v>
      </c>
      <c r="L234" s="67"/>
      <c r="M234" s="68"/>
    </row>
    <row r="235" spans="1:13" ht="10.95" customHeight="1" x14ac:dyDescent="0.25">
      <c r="A235" s="81" t="s">
        <v>60</v>
      </c>
      <c r="B235" s="34"/>
      <c r="C235" s="34"/>
      <c r="D235" s="34"/>
      <c r="E235" s="34"/>
      <c r="F235" s="34"/>
      <c r="G235" s="35"/>
      <c r="H235" s="17"/>
      <c r="I235" s="44"/>
      <c r="J235" s="46"/>
      <c r="K235" s="44"/>
      <c r="L235" s="45"/>
      <c r="M235" s="46"/>
    </row>
    <row r="236" spans="1:13" ht="18" customHeight="1" x14ac:dyDescent="0.25">
      <c r="A236" s="81" t="s">
        <v>61</v>
      </c>
      <c r="B236" s="34"/>
      <c r="C236" s="34"/>
      <c r="D236" s="34"/>
      <c r="E236" s="34"/>
      <c r="F236" s="34"/>
      <c r="G236" s="35"/>
      <c r="H236" s="17"/>
      <c r="I236" s="44"/>
      <c r="J236" s="46"/>
      <c r="K236" s="44"/>
      <c r="L236" s="45"/>
      <c r="M236" s="46"/>
    </row>
    <row r="237" spans="1:13" ht="18" customHeight="1" x14ac:dyDescent="0.25">
      <c r="A237" s="81" t="s">
        <v>109</v>
      </c>
      <c r="B237" s="34"/>
      <c r="C237" s="34"/>
      <c r="D237" s="34"/>
      <c r="E237" s="34"/>
      <c r="F237" s="34"/>
      <c r="G237" s="35"/>
      <c r="H237" s="16">
        <v>1</v>
      </c>
      <c r="I237" s="82">
        <v>408.59</v>
      </c>
      <c r="J237" s="60"/>
      <c r="K237" s="82">
        <v>408.59</v>
      </c>
      <c r="L237" s="59"/>
      <c r="M237" s="60"/>
    </row>
    <row r="238" spans="1:13" ht="10.95" customHeight="1" x14ac:dyDescent="0.25">
      <c r="A238" s="81" t="s">
        <v>60</v>
      </c>
      <c r="B238" s="34"/>
      <c r="C238" s="34"/>
      <c r="D238" s="34"/>
      <c r="E238" s="34"/>
      <c r="F238" s="34"/>
      <c r="G238" s="35"/>
      <c r="H238" s="17"/>
      <c r="I238" s="44"/>
      <c r="J238" s="46"/>
      <c r="K238" s="44"/>
      <c r="L238" s="45"/>
      <c r="M238" s="46"/>
    </row>
    <row r="239" spans="1:13" ht="15" customHeight="1" x14ac:dyDescent="0.25">
      <c r="A239" s="81" t="s">
        <v>61</v>
      </c>
      <c r="B239" s="34"/>
      <c r="C239" s="34"/>
      <c r="D239" s="34"/>
      <c r="E239" s="34"/>
      <c r="F239" s="34"/>
      <c r="G239" s="35"/>
      <c r="H239" s="17"/>
      <c r="I239" s="44"/>
      <c r="J239" s="46"/>
      <c r="K239" s="44"/>
      <c r="L239" s="45"/>
      <c r="M239" s="46"/>
    </row>
    <row r="240" spans="1:13" ht="19.05" customHeight="1" x14ac:dyDescent="0.25">
      <c r="A240" s="84" t="s">
        <v>131</v>
      </c>
      <c r="B240" s="85"/>
      <c r="C240" s="85"/>
      <c r="D240" s="85"/>
      <c r="E240" s="85"/>
      <c r="F240" s="85"/>
      <c r="G240" s="86"/>
      <c r="H240" s="18">
        <v>1</v>
      </c>
      <c r="I240" s="87">
        <v>35.18</v>
      </c>
      <c r="J240" s="58"/>
      <c r="K240" s="87">
        <v>35.18</v>
      </c>
      <c r="L240" s="57"/>
      <c r="M240" s="58"/>
    </row>
    <row r="241" spans="1:13" ht="22.95" customHeight="1" x14ac:dyDescent="0.25">
      <c r="A241" s="81" t="s">
        <v>66</v>
      </c>
      <c r="B241" s="34"/>
      <c r="C241" s="34"/>
      <c r="D241" s="34"/>
      <c r="E241" s="34"/>
      <c r="F241" s="34"/>
      <c r="G241" s="35"/>
      <c r="H241" s="15">
        <v>-1</v>
      </c>
      <c r="I241" s="82">
        <v>146.88</v>
      </c>
      <c r="J241" s="60"/>
      <c r="K241" s="83">
        <v>-146.88</v>
      </c>
      <c r="L241" s="67"/>
      <c r="M241" s="68"/>
    </row>
    <row r="242" spans="1:13" ht="27" customHeight="1" x14ac:dyDescent="0.25">
      <c r="A242" s="81" t="s">
        <v>58</v>
      </c>
      <c r="B242" s="34"/>
      <c r="C242" s="34"/>
      <c r="D242" s="34"/>
      <c r="E242" s="34"/>
      <c r="F242" s="34"/>
      <c r="G242" s="35"/>
      <c r="H242" s="16">
        <v>1</v>
      </c>
      <c r="I242" s="82">
        <v>167.79</v>
      </c>
      <c r="J242" s="60"/>
      <c r="K242" s="82">
        <v>167.79</v>
      </c>
      <c r="L242" s="59"/>
      <c r="M242" s="60"/>
    </row>
    <row r="243" spans="1:13" ht="19.05" customHeight="1" x14ac:dyDescent="0.25">
      <c r="A243" s="81" t="s">
        <v>79</v>
      </c>
      <c r="B243" s="34"/>
      <c r="C243" s="34"/>
      <c r="D243" s="34"/>
      <c r="E243" s="34"/>
      <c r="F243" s="34"/>
      <c r="G243" s="35"/>
      <c r="H243" s="110">
        <v>-1</v>
      </c>
      <c r="I243" s="82">
        <v>306.92</v>
      </c>
      <c r="J243" s="60"/>
      <c r="K243" s="83">
        <v>-306.92</v>
      </c>
      <c r="L243" s="67"/>
      <c r="M243" s="68"/>
    </row>
    <row r="244" spans="1:13" ht="25.95" customHeight="1" x14ac:dyDescent="0.25">
      <c r="A244" s="88" t="s">
        <v>60</v>
      </c>
      <c r="B244" s="89"/>
      <c r="C244" s="89"/>
      <c r="D244" s="89"/>
      <c r="E244" s="89"/>
      <c r="F244" s="89"/>
      <c r="G244" s="90"/>
      <c r="H244" s="111"/>
      <c r="I244" s="91"/>
      <c r="J244" s="92"/>
      <c r="K244" s="112"/>
      <c r="L244" s="73"/>
      <c r="M244" s="74"/>
    </row>
    <row r="245" spans="1:13" ht="12" customHeight="1" x14ac:dyDescent="0.25">
      <c r="A245" s="25" t="s">
        <v>132</v>
      </c>
    </row>
    <row r="246" spans="1:13" ht="21" customHeight="1" x14ac:dyDescent="0.25">
      <c r="A246" s="38" t="s">
        <v>43</v>
      </c>
      <c r="B246" s="39"/>
      <c r="C246" s="39"/>
      <c r="D246" s="39"/>
      <c r="E246" s="39"/>
      <c r="F246" s="39"/>
      <c r="G246" s="40"/>
      <c r="H246" s="12" t="s">
        <v>44</v>
      </c>
      <c r="I246" s="38" t="s">
        <v>45</v>
      </c>
      <c r="J246" s="40"/>
      <c r="K246" s="38" t="s">
        <v>46</v>
      </c>
      <c r="L246" s="39"/>
      <c r="M246" s="40"/>
    </row>
    <row r="247" spans="1:13" ht="24" customHeight="1" x14ac:dyDescent="0.25">
      <c r="A247" s="75" t="s">
        <v>61</v>
      </c>
      <c r="B247" s="76"/>
      <c r="C247" s="76"/>
      <c r="D247" s="76"/>
      <c r="E247" s="76"/>
      <c r="F247" s="76"/>
      <c r="G247" s="77"/>
      <c r="H247" s="113">
        <v>1</v>
      </c>
      <c r="I247" s="115">
        <v>321.19</v>
      </c>
      <c r="J247" s="116"/>
      <c r="K247" s="115">
        <v>321.19</v>
      </c>
      <c r="L247" s="119"/>
      <c r="M247" s="116"/>
    </row>
    <row r="248" spans="1:13" ht="19.05" customHeight="1" x14ac:dyDescent="0.25">
      <c r="A248" s="81" t="s">
        <v>62</v>
      </c>
      <c r="B248" s="34"/>
      <c r="C248" s="34"/>
      <c r="D248" s="34"/>
      <c r="E248" s="34"/>
      <c r="F248" s="34"/>
      <c r="G248" s="35"/>
      <c r="H248" s="114"/>
      <c r="I248" s="117"/>
      <c r="J248" s="118"/>
      <c r="K248" s="117"/>
      <c r="L248" s="120"/>
      <c r="M248" s="118"/>
    </row>
    <row r="249" spans="1:13" ht="10.95" customHeight="1" x14ac:dyDescent="0.25">
      <c r="A249" s="81" t="s">
        <v>60</v>
      </c>
      <c r="B249" s="34"/>
      <c r="C249" s="34"/>
      <c r="D249" s="34"/>
      <c r="E249" s="34"/>
      <c r="F249" s="34"/>
      <c r="G249" s="35"/>
      <c r="H249" s="17"/>
      <c r="I249" s="44"/>
      <c r="J249" s="46"/>
      <c r="K249" s="44"/>
      <c r="L249" s="45"/>
      <c r="M249" s="46"/>
    </row>
    <row r="250" spans="1:13" ht="15" customHeight="1" x14ac:dyDescent="0.25">
      <c r="A250" s="81" t="s">
        <v>61</v>
      </c>
      <c r="B250" s="34"/>
      <c r="C250" s="34"/>
      <c r="D250" s="34"/>
      <c r="E250" s="34"/>
      <c r="F250" s="34"/>
      <c r="G250" s="35"/>
      <c r="H250" s="17"/>
      <c r="I250" s="44"/>
      <c r="J250" s="46"/>
      <c r="K250" s="44"/>
      <c r="L250" s="45"/>
      <c r="M250" s="46"/>
    </row>
    <row r="251" spans="1:13" ht="19.05" customHeight="1" x14ac:dyDescent="0.25">
      <c r="A251" s="84" t="s">
        <v>133</v>
      </c>
      <c r="B251" s="85"/>
      <c r="C251" s="85"/>
      <c r="D251" s="85"/>
      <c r="E251" s="85"/>
      <c r="F251" s="85"/>
      <c r="G251" s="86"/>
      <c r="H251" s="24">
        <v>-1</v>
      </c>
      <c r="I251" s="87">
        <v>913.82</v>
      </c>
      <c r="J251" s="58"/>
      <c r="K251" s="121">
        <v>-913.82</v>
      </c>
      <c r="L251" s="123"/>
      <c r="M251" s="122"/>
    </row>
    <row r="252" spans="1:13" ht="15" customHeight="1" x14ac:dyDescent="0.25">
      <c r="A252" s="81" t="s">
        <v>103</v>
      </c>
      <c r="B252" s="34"/>
      <c r="C252" s="34"/>
      <c r="D252" s="34"/>
      <c r="E252" s="34"/>
      <c r="F252" s="34"/>
      <c r="G252" s="35"/>
      <c r="H252" s="16">
        <v>1</v>
      </c>
      <c r="I252" s="82">
        <v>86.7</v>
      </c>
      <c r="J252" s="60"/>
      <c r="K252" s="82">
        <v>86.7</v>
      </c>
      <c r="L252" s="59"/>
      <c r="M252" s="60"/>
    </row>
    <row r="253" spans="1:13" ht="19.05" customHeight="1" x14ac:dyDescent="0.25">
      <c r="A253" s="107">
        <v>48806</v>
      </c>
      <c r="B253" s="108"/>
      <c r="C253" s="108"/>
      <c r="D253" s="108"/>
      <c r="E253" s="108"/>
      <c r="F253" s="108"/>
      <c r="G253" s="109"/>
      <c r="H253" s="17"/>
      <c r="I253" s="44"/>
      <c r="J253" s="46"/>
      <c r="K253" s="44"/>
      <c r="L253" s="45"/>
      <c r="M253" s="46"/>
    </row>
    <row r="254" spans="1:13" ht="27" customHeight="1" x14ac:dyDescent="0.25">
      <c r="A254" s="81" t="s">
        <v>71</v>
      </c>
      <c r="B254" s="34"/>
      <c r="C254" s="34"/>
      <c r="D254" s="34"/>
      <c r="E254" s="34"/>
      <c r="F254" s="34"/>
      <c r="G254" s="35"/>
      <c r="H254" s="16">
        <v>2</v>
      </c>
      <c r="I254" s="82">
        <v>86.7</v>
      </c>
      <c r="J254" s="60"/>
      <c r="K254" s="82">
        <v>173.4</v>
      </c>
      <c r="L254" s="59"/>
      <c r="M254" s="60"/>
    </row>
    <row r="255" spans="1:13" ht="27" customHeight="1" x14ac:dyDescent="0.25">
      <c r="A255" s="81" t="s">
        <v>117</v>
      </c>
      <c r="B255" s="34"/>
      <c r="C255" s="34"/>
      <c r="D255" s="34"/>
      <c r="E255" s="34"/>
      <c r="F255" s="34"/>
      <c r="G255" s="35"/>
      <c r="H255" s="16">
        <v>1</v>
      </c>
      <c r="I255" s="82">
        <v>39.58</v>
      </c>
      <c r="J255" s="60"/>
      <c r="K255" s="82">
        <v>39.58</v>
      </c>
      <c r="L255" s="59"/>
      <c r="M255" s="60"/>
    </row>
    <row r="256" spans="1:13" ht="27" customHeight="1" x14ac:dyDescent="0.25">
      <c r="A256" s="81" t="s">
        <v>66</v>
      </c>
      <c r="B256" s="34"/>
      <c r="C256" s="34"/>
      <c r="D256" s="34"/>
      <c r="E256" s="34"/>
      <c r="F256" s="34"/>
      <c r="G256" s="35"/>
      <c r="H256" s="16">
        <v>2</v>
      </c>
      <c r="I256" s="82">
        <v>146.88</v>
      </c>
      <c r="J256" s="60"/>
      <c r="K256" s="82">
        <v>293.76</v>
      </c>
      <c r="L256" s="59"/>
      <c r="M256" s="60"/>
    </row>
    <row r="257" spans="1:13" ht="19.05" customHeight="1" x14ac:dyDescent="0.25">
      <c r="A257" s="81" t="s">
        <v>62</v>
      </c>
      <c r="B257" s="34"/>
      <c r="C257" s="34"/>
      <c r="D257" s="34"/>
      <c r="E257" s="34"/>
      <c r="F257" s="34"/>
      <c r="G257" s="35"/>
      <c r="H257" s="16">
        <v>1</v>
      </c>
      <c r="I257" s="82">
        <v>320.38</v>
      </c>
      <c r="J257" s="60"/>
      <c r="K257" s="82">
        <v>320.38</v>
      </c>
      <c r="L257" s="59"/>
      <c r="M257" s="60"/>
    </row>
    <row r="258" spans="1:13" ht="10.95" customHeight="1" x14ac:dyDescent="0.25">
      <c r="A258" s="81" t="s">
        <v>60</v>
      </c>
      <c r="B258" s="34"/>
      <c r="C258" s="34"/>
      <c r="D258" s="34"/>
      <c r="E258" s="34"/>
      <c r="F258" s="34"/>
      <c r="G258" s="35"/>
      <c r="H258" s="17"/>
      <c r="I258" s="44"/>
      <c r="J258" s="46"/>
      <c r="K258" s="44"/>
      <c r="L258" s="45"/>
      <c r="M258" s="46"/>
    </row>
    <row r="259" spans="1:13" ht="15" customHeight="1" x14ac:dyDescent="0.25">
      <c r="A259" s="81" t="s">
        <v>61</v>
      </c>
      <c r="B259" s="34"/>
      <c r="C259" s="34"/>
      <c r="D259" s="34"/>
      <c r="E259" s="34"/>
      <c r="F259" s="34"/>
      <c r="G259" s="35"/>
      <c r="H259" s="17"/>
      <c r="I259" s="44"/>
      <c r="J259" s="46"/>
      <c r="K259" s="44"/>
      <c r="L259" s="45"/>
      <c r="M259" s="46"/>
    </row>
    <row r="260" spans="1:13" ht="19.05" customHeight="1" x14ac:dyDescent="0.25">
      <c r="A260" s="84" t="s">
        <v>134</v>
      </c>
      <c r="B260" s="85"/>
      <c r="C260" s="85"/>
      <c r="D260" s="85"/>
      <c r="E260" s="85"/>
      <c r="F260" s="85"/>
      <c r="G260" s="86"/>
      <c r="H260" s="24">
        <v>-1</v>
      </c>
      <c r="I260" s="87">
        <v>652.39</v>
      </c>
      <c r="J260" s="58"/>
      <c r="K260" s="121">
        <v>-652.39</v>
      </c>
      <c r="L260" s="123"/>
      <c r="M260" s="122"/>
    </row>
    <row r="261" spans="1:13" ht="15" customHeight="1" x14ac:dyDescent="0.25">
      <c r="A261" s="81" t="s">
        <v>103</v>
      </c>
      <c r="B261" s="34"/>
      <c r="C261" s="34"/>
      <c r="D261" s="34"/>
      <c r="E261" s="34"/>
      <c r="F261" s="34"/>
      <c r="G261" s="35"/>
      <c r="H261" s="16">
        <v>1</v>
      </c>
      <c r="I261" s="82">
        <v>86.7</v>
      </c>
      <c r="J261" s="60"/>
      <c r="K261" s="82">
        <v>86.7</v>
      </c>
      <c r="L261" s="59"/>
      <c r="M261" s="60"/>
    </row>
    <row r="262" spans="1:13" ht="19.05" customHeight="1" x14ac:dyDescent="0.25">
      <c r="A262" s="107">
        <v>48806</v>
      </c>
      <c r="B262" s="108"/>
      <c r="C262" s="108"/>
      <c r="D262" s="108"/>
      <c r="E262" s="108"/>
      <c r="F262" s="108"/>
      <c r="G262" s="109"/>
      <c r="H262" s="17"/>
      <c r="I262" s="44"/>
      <c r="J262" s="46"/>
      <c r="K262" s="44"/>
      <c r="L262" s="45"/>
      <c r="M262" s="46"/>
    </row>
    <row r="263" spans="1:13" ht="19.05" customHeight="1" x14ac:dyDescent="0.25">
      <c r="A263" s="81" t="s">
        <v>135</v>
      </c>
      <c r="B263" s="34"/>
      <c r="C263" s="34"/>
      <c r="D263" s="34"/>
      <c r="E263" s="34"/>
      <c r="F263" s="34"/>
      <c r="G263" s="35"/>
      <c r="H263" s="16">
        <v>8</v>
      </c>
      <c r="I263" s="82">
        <v>47.43</v>
      </c>
      <c r="J263" s="60"/>
      <c r="K263" s="82">
        <v>379.44</v>
      </c>
      <c r="L263" s="59"/>
      <c r="M263" s="60"/>
    </row>
    <row r="264" spans="1:13" ht="19.05" customHeight="1" x14ac:dyDescent="0.25">
      <c r="A264" s="81" t="s">
        <v>136</v>
      </c>
      <c r="B264" s="34"/>
      <c r="C264" s="34"/>
      <c r="D264" s="34"/>
      <c r="E264" s="34"/>
      <c r="F264" s="34"/>
      <c r="G264" s="35"/>
      <c r="H264" s="17"/>
      <c r="I264" s="44"/>
      <c r="J264" s="46"/>
      <c r="K264" s="44"/>
      <c r="L264" s="45"/>
      <c r="M264" s="46"/>
    </row>
    <row r="265" spans="1:13" ht="19.05" customHeight="1" x14ac:dyDescent="0.25">
      <c r="A265" s="81" t="s">
        <v>72</v>
      </c>
      <c r="B265" s="34"/>
      <c r="C265" s="34"/>
      <c r="D265" s="34"/>
      <c r="E265" s="34"/>
      <c r="F265" s="34"/>
      <c r="G265" s="35"/>
      <c r="H265" s="16">
        <v>1</v>
      </c>
      <c r="I265" s="82">
        <v>75.48</v>
      </c>
      <c r="J265" s="60"/>
      <c r="K265" s="82">
        <v>75.48</v>
      </c>
      <c r="L265" s="59"/>
      <c r="M265" s="60"/>
    </row>
    <row r="266" spans="1:13" ht="19.05" customHeight="1" x14ac:dyDescent="0.25">
      <c r="A266" s="81" t="s">
        <v>73</v>
      </c>
      <c r="B266" s="34"/>
      <c r="C266" s="34"/>
      <c r="D266" s="34"/>
      <c r="E266" s="34"/>
      <c r="F266" s="34"/>
      <c r="G266" s="35"/>
      <c r="H266" s="17"/>
      <c r="I266" s="44"/>
      <c r="J266" s="46"/>
      <c r="K266" s="44"/>
      <c r="L266" s="45"/>
      <c r="M266" s="46"/>
    </row>
    <row r="267" spans="1:13" ht="24" customHeight="1" x14ac:dyDescent="0.25">
      <c r="A267" s="81" t="s">
        <v>137</v>
      </c>
      <c r="B267" s="34"/>
      <c r="C267" s="34"/>
      <c r="D267" s="34"/>
      <c r="E267" s="34"/>
      <c r="F267" s="34"/>
      <c r="G267" s="35"/>
      <c r="H267" s="16">
        <v>2</v>
      </c>
      <c r="I267" s="82">
        <v>55.39</v>
      </c>
      <c r="J267" s="60"/>
      <c r="K267" s="82">
        <v>110.77</v>
      </c>
      <c r="L267" s="59"/>
      <c r="M267" s="60"/>
    </row>
    <row r="268" spans="1:13" ht="19.95" customHeight="1" x14ac:dyDescent="0.25">
      <c r="A268" s="84" t="s">
        <v>138</v>
      </c>
      <c r="B268" s="85"/>
      <c r="C268" s="85"/>
      <c r="D268" s="85"/>
      <c r="E268" s="85"/>
      <c r="F268" s="85"/>
      <c r="G268" s="86"/>
      <c r="H268" s="24">
        <v>-1</v>
      </c>
      <c r="I268" s="87">
        <v>329.16</v>
      </c>
      <c r="J268" s="58"/>
      <c r="K268" s="121">
        <v>-329.16</v>
      </c>
      <c r="L268" s="123"/>
      <c r="M268" s="122"/>
    </row>
    <row r="269" spans="1:13" ht="15" customHeight="1" x14ac:dyDescent="0.25">
      <c r="A269" s="81" t="s">
        <v>128</v>
      </c>
      <c r="B269" s="34"/>
      <c r="C269" s="34"/>
      <c r="D269" s="34"/>
      <c r="E269" s="34"/>
      <c r="F269" s="34"/>
      <c r="G269" s="35"/>
      <c r="H269" s="16">
        <v>1</v>
      </c>
      <c r="I269" s="82">
        <v>40.700000000000003</v>
      </c>
      <c r="J269" s="60"/>
      <c r="K269" s="82">
        <v>40.700000000000003</v>
      </c>
      <c r="L269" s="59"/>
      <c r="M269" s="60"/>
    </row>
    <row r="270" spans="1:13" ht="19.05" customHeight="1" x14ac:dyDescent="0.25">
      <c r="A270" s="81" t="s">
        <v>129</v>
      </c>
      <c r="B270" s="34"/>
      <c r="C270" s="34"/>
      <c r="D270" s="34"/>
      <c r="E270" s="34"/>
      <c r="F270" s="34"/>
      <c r="G270" s="35"/>
      <c r="H270" s="17"/>
      <c r="I270" s="44"/>
      <c r="J270" s="46"/>
      <c r="K270" s="44"/>
      <c r="L270" s="45"/>
      <c r="M270" s="46"/>
    </row>
    <row r="271" spans="1:13" ht="27" customHeight="1" x14ac:dyDescent="0.25">
      <c r="A271" s="81" t="s">
        <v>71</v>
      </c>
      <c r="B271" s="34"/>
      <c r="C271" s="34"/>
      <c r="D271" s="34"/>
      <c r="E271" s="34"/>
      <c r="F271" s="34"/>
      <c r="G271" s="35"/>
      <c r="H271" s="16">
        <v>2</v>
      </c>
      <c r="I271" s="82">
        <v>86.7</v>
      </c>
      <c r="J271" s="60"/>
      <c r="K271" s="82">
        <v>173.4</v>
      </c>
      <c r="L271" s="59"/>
      <c r="M271" s="60"/>
    </row>
    <row r="272" spans="1:13" ht="19.05" customHeight="1" x14ac:dyDescent="0.25">
      <c r="A272" s="81" t="s">
        <v>72</v>
      </c>
      <c r="B272" s="34"/>
      <c r="C272" s="34"/>
      <c r="D272" s="34"/>
      <c r="E272" s="34"/>
      <c r="F272" s="34"/>
      <c r="G272" s="35"/>
      <c r="H272" s="16">
        <v>1</v>
      </c>
      <c r="I272" s="82">
        <v>75.48</v>
      </c>
      <c r="J272" s="60"/>
      <c r="K272" s="82">
        <v>75.48</v>
      </c>
      <c r="L272" s="59"/>
      <c r="M272" s="60"/>
    </row>
    <row r="273" spans="1:13" ht="19.05" customHeight="1" x14ac:dyDescent="0.25">
      <c r="A273" s="81" t="s">
        <v>73</v>
      </c>
      <c r="B273" s="34"/>
      <c r="C273" s="34"/>
      <c r="D273" s="34"/>
      <c r="E273" s="34"/>
      <c r="F273" s="34"/>
      <c r="G273" s="35"/>
      <c r="H273" s="17"/>
      <c r="I273" s="44"/>
      <c r="J273" s="46"/>
      <c r="K273" s="44"/>
      <c r="L273" s="45"/>
      <c r="M273" s="46"/>
    </row>
    <row r="274" spans="1:13" ht="24" customHeight="1" x14ac:dyDescent="0.25">
      <c r="A274" s="81" t="s">
        <v>117</v>
      </c>
      <c r="B274" s="34"/>
      <c r="C274" s="34"/>
      <c r="D274" s="34"/>
      <c r="E274" s="34"/>
      <c r="F274" s="34"/>
      <c r="G274" s="35"/>
      <c r="H274" s="16">
        <v>1</v>
      </c>
      <c r="I274" s="82">
        <v>39.58</v>
      </c>
      <c r="J274" s="60"/>
      <c r="K274" s="82">
        <v>39.58</v>
      </c>
      <c r="L274" s="59"/>
      <c r="M274" s="60"/>
    </row>
    <row r="275" spans="1:13" ht="16.05" customHeight="1" x14ac:dyDescent="0.25">
      <c r="A275" s="84" t="s">
        <v>139</v>
      </c>
      <c r="B275" s="85"/>
      <c r="C275" s="85"/>
      <c r="D275" s="85"/>
      <c r="E275" s="85"/>
      <c r="F275" s="85"/>
      <c r="G275" s="86"/>
      <c r="H275" s="18">
        <v>1</v>
      </c>
      <c r="I275" s="84" t="s">
        <v>140</v>
      </c>
      <c r="J275" s="86"/>
      <c r="K275" s="84" t="s">
        <v>140</v>
      </c>
      <c r="L275" s="85"/>
      <c r="M275" s="86"/>
    </row>
    <row r="276" spans="1:13" ht="16.05" customHeight="1" x14ac:dyDescent="0.25">
      <c r="A276" s="84" t="s">
        <v>141</v>
      </c>
      <c r="B276" s="85"/>
      <c r="C276" s="85"/>
      <c r="D276" s="85"/>
      <c r="E276" s="85"/>
      <c r="F276" s="85"/>
      <c r="G276" s="86"/>
      <c r="H276" s="17"/>
      <c r="I276" s="44"/>
      <c r="J276" s="46"/>
      <c r="K276" s="44"/>
      <c r="L276" s="45"/>
      <c r="M276" s="46"/>
    </row>
    <row r="277" spans="1:13" ht="24" customHeight="1" x14ac:dyDescent="0.25">
      <c r="A277" s="81" t="s">
        <v>71</v>
      </c>
      <c r="B277" s="34"/>
      <c r="C277" s="34"/>
      <c r="D277" s="34"/>
      <c r="E277" s="34"/>
      <c r="F277" s="34"/>
      <c r="G277" s="35"/>
      <c r="H277" s="15">
        <v>-2</v>
      </c>
      <c r="I277" s="82">
        <v>86.7</v>
      </c>
      <c r="J277" s="60"/>
      <c r="K277" s="83">
        <v>-173.4</v>
      </c>
      <c r="L277" s="67"/>
      <c r="M277" s="68"/>
    </row>
    <row r="278" spans="1:13" ht="27" customHeight="1" x14ac:dyDescent="0.25">
      <c r="A278" s="81" t="s">
        <v>117</v>
      </c>
      <c r="B278" s="34"/>
      <c r="C278" s="34"/>
      <c r="D278" s="34"/>
      <c r="E278" s="34"/>
      <c r="F278" s="34"/>
      <c r="G278" s="35"/>
      <c r="H278" s="16">
        <v>1</v>
      </c>
      <c r="I278" s="82">
        <v>39.58</v>
      </c>
      <c r="J278" s="60"/>
      <c r="K278" s="82">
        <v>39.58</v>
      </c>
      <c r="L278" s="59"/>
      <c r="M278" s="60"/>
    </row>
    <row r="279" spans="1:13" ht="52.95" customHeight="1" x14ac:dyDescent="0.25">
      <c r="A279" s="88" t="s">
        <v>106</v>
      </c>
      <c r="B279" s="89"/>
      <c r="C279" s="89"/>
      <c r="D279" s="89"/>
      <c r="E279" s="89"/>
      <c r="F279" s="89"/>
      <c r="G279" s="90"/>
      <c r="H279" s="23">
        <v>-1</v>
      </c>
      <c r="I279" s="91">
        <v>428.4</v>
      </c>
      <c r="J279" s="92"/>
      <c r="K279" s="112">
        <v>-428.4</v>
      </c>
      <c r="L279" s="73"/>
      <c r="M279" s="74"/>
    </row>
    <row r="280" spans="1:13" ht="21" customHeight="1" x14ac:dyDescent="0.25">
      <c r="A280" s="38" t="s">
        <v>43</v>
      </c>
      <c r="B280" s="39"/>
      <c r="C280" s="39"/>
      <c r="D280" s="39"/>
      <c r="E280" s="39"/>
      <c r="F280" s="39"/>
      <c r="G280" s="40"/>
      <c r="H280" s="12" t="s">
        <v>44</v>
      </c>
      <c r="I280" s="38" t="s">
        <v>45</v>
      </c>
      <c r="J280" s="40"/>
      <c r="K280" s="38" t="s">
        <v>46</v>
      </c>
      <c r="L280" s="39"/>
      <c r="M280" s="40"/>
    </row>
    <row r="281" spans="1:13" ht="16.05" customHeight="1" x14ac:dyDescent="0.25">
      <c r="A281" s="75" t="s">
        <v>142</v>
      </c>
      <c r="B281" s="76"/>
      <c r="C281" s="76"/>
      <c r="D281" s="76"/>
      <c r="E281" s="76"/>
      <c r="F281" s="76"/>
      <c r="G281" s="77"/>
      <c r="H281" s="26">
        <v>-4</v>
      </c>
      <c r="I281" s="78">
        <v>104.55</v>
      </c>
      <c r="J281" s="79"/>
      <c r="K281" s="124">
        <v>-418.2</v>
      </c>
      <c r="L281" s="125"/>
      <c r="M281" s="125"/>
    </row>
    <row r="282" spans="1:13" ht="19.05" customHeight="1" x14ac:dyDescent="0.25">
      <c r="A282" s="81" t="s">
        <v>143</v>
      </c>
      <c r="B282" s="34"/>
      <c r="C282" s="34"/>
      <c r="D282" s="34"/>
      <c r="E282" s="34"/>
      <c r="F282" s="34"/>
      <c r="G282" s="35"/>
      <c r="H282" s="17"/>
      <c r="I282" s="44"/>
      <c r="J282" s="46"/>
      <c r="K282" s="44"/>
      <c r="L282" s="45"/>
      <c r="M282" s="46"/>
    </row>
    <row r="283" spans="1:13" ht="27" customHeight="1" x14ac:dyDescent="0.25">
      <c r="A283" s="81" t="s">
        <v>58</v>
      </c>
      <c r="B283" s="34"/>
      <c r="C283" s="34"/>
      <c r="D283" s="34"/>
      <c r="E283" s="34"/>
      <c r="F283" s="34"/>
      <c r="G283" s="35"/>
      <c r="H283" s="16">
        <v>2</v>
      </c>
      <c r="I283" s="82">
        <v>167.79</v>
      </c>
      <c r="J283" s="60"/>
      <c r="K283" s="82">
        <v>335.58</v>
      </c>
      <c r="L283" s="59"/>
      <c r="M283" s="60"/>
    </row>
    <row r="284" spans="1:13" ht="19.05" customHeight="1" x14ac:dyDescent="0.25">
      <c r="A284" s="81" t="s">
        <v>69</v>
      </c>
      <c r="B284" s="34"/>
      <c r="C284" s="34"/>
      <c r="D284" s="34"/>
      <c r="E284" s="34"/>
      <c r="F284" s="34"/>
      <c r="G284" s="35"/>
      <c r="H284" s="15">
        <v>-2</v>
      </c>
      <c r="I284" s="82">
        <v>349.55</v>
      </c>
      <c r="J284" s="60"/>
      <c r="K284" s="83">
        <v>-699.11</v>
      </c>
      <c r="L284" s="67"/>
      <c r="M284" s="68"/>
    </row>
    <row r="285" spans="1:13" ht="10.95" customHeight="1" x14ac:dyDescent="0.25">
      <c r="A285" s="81" t="s">
        <v>60</v>
      </c>
      <c r="B285" s="34"/>
      <c r="C285" s="34"/>
      <c r="D285" s="34"/>
      <c r="E285" s="34"/>
      <c r="F285" s="34"/>
      <c r="G285" s="35"/>
      <c r="H285" s="17"/>
      <c r="I285" s="44"/>
      <c r="J285" s="46"/>
      <c r="K285" s="44"/>
      <c r="L285" s="45"/>
      <c r="M285" s="46"/>
    </row>
    <row r="286" spans="1:13" ht="18" customHeight="1" x14ac:dyDescent="0.25">
      <c r="A286" s="81" t="s">
        <v>61</v>
      </c>
      <c r="B286" s="34"/>
      <c r="C286" s="34"/>
      <c r="D286" s="34"/>
      <c r="E286" s="34"/>
      <c r="F286" s="34"/>
      <c r="G286" s="35"/>
      <c r="H286" s="17"/>
      <c r="I286" s="44"/>
      <c r="J286" s="46"/>
      <c r="K286" s="44"/>
      <c r="L286" s="45"/>
      <c r="M286" s="46"/>
    </row>
    <row r="287" spans="1:13" ht="18" customHeight="1" x14ac:dyDescent="0.25">
      <c r="A287" s="81" t="s">
        <v>62</v>
      </c>
      <c r="B287" s="34"/>
      <c r="C287" s="34"/>
      <c r="D287" s="34"/>
      <c r="E287" s="34"/>
      <c r="F287" s="34"/>
      <c r="G287" s="35"/>
      <c r="H287" s="16">
        <v>1</v>
      </c>
      <c r="I287" s="82">
        <v>321.19</v>
      </c>
      <c r="J287" s="60"/>
      <c r="K287" s="82">
        <v>321.19</v>
      </c>
      <c r="L287" s="59"/>
      <c r="M287" s="60"/>
    </row>
    <row r="288" spans="1:13" ht="10.95" customHeight="1" x14ac:dyDescent="0.25">
      <c r="A288" s="81" t="s">
        <v>60</v>
      </c>
      <c r="B288" s="34"/>
      <c r="C288" s="34"/>
      <c r="D288" s="34"/>
      <c r="E288" s="34"/>
      <c r="F288" s="34"/>
      <c r="G288" s="35"/>
      <c r="H288" s="17"/>
      <c r="I288" s="44"/>
      <c r="J288" s="46"/>
      <c r="K288" s="44"/>
      <c r="L288" s="45"/>
      <c r="M288" s="46"/>
    </row>
    <row r="289" spans="1:13" ht="15" customHeight="1" x14ac:dyDescent="0.25">
      <c r="A289" s="81" t="s">
        <v>61</v>
      </c>
      <c r="B289" s="34"/>
      <c r="C289" s="34"/>
      <c r="D289" s="34"/>
      <c r="E289" s="34"/>
      <c r="F289" s="34"/>
      <c r="G289" s="35"/>
      <c r="H289" s="17"/>
      <c r="I289" s="44"/>
      <c r="J289" s="46"/>
      <c r="K289" s="44"/>
      <c r="L289" s="45"/>
      <c r="M289" s="46"/>
    </row>
    <row r="290" spans="1:13" ht="19.05" customHeight="1" x14ac:dyDescent="0.25">
      <c r="A290" s="84" t="s">
        <v>144</v>
      </c>
      <c r="B290" s="85"/>
      <c r="C290" s="85"/>
      <c r="D290" s="85"/>
      <c r="E290" s="85"/>
      <c r="F290" s="85"/>
      <c r="G290" s="86"/>
      <c r="H290" s="18">
        <v>1</v>
      </c>
      <c r="I290" s="87">
        <v>20.91</v>
      </c>
      <c r="J290" s="58"/>
      <c r="K290" s="87">
        <v>20.91</v>
      </c>
      <c r="L290" s="57"/>
      <c r="M290" s="58"/>
    </row>
    <row r="291" spans="1:13" ht="22.95" customHeight="1" x14ac:dyDescent="0.25">
      <c r="A291" s="81" t="s">
        <v>66</v>
      </c>
      <c r="B291" s="34"/>
      <c r="C291" s="34"/>
      <c r="D291" s="34"/>
      <c r="E291" s="34"/>
      <c r="F291" s="34"/>
      <c r="G291" s="35"/>
      <c r="H291" s="15">
        <v>-1</v>
      </c>
      <c r="I291" s="82">
        <v>146.88</v>
      </c>
      <c r="J291" s="60"/>
      <c r="K291" s="83">
        <v>-146.88</v>
      </c>
      <c r="L291" s="67"/>
      <c r="M291" s="68"/>
    </row>
    <row r="292" spans="1:13" ht="25.95" customHeight="1" x14ac:dyDescent="0.25">
      <c r="A292" s="81" t="s">
        <v>58</v>
      </c>
      <c r="B292" s="34"/>
      <c r="C292" s="34"/>
      <c r="D292" s="34"/>
      <c r="E292" s="34"/>
      <c r="F292" s="34"/>
      <c r="G292" s="35"/>
      <c r="H292" s="16">
        <v>1</v>
      </c>
      <c r="I292" s="82">
        <v>167.79</v>
      </c>
      <c r="J292" s="60"/>
      <c r="K292" s="82">
        <v>167.79</v>
      </c>
      <c r="L292" s="59"/>
      <c r="M292" s="60"/>
    </row>
    <row r="293" spans="1:13" ht="21" customHeight="1" x14ac:dyDescent="0.25">
      <c r="A293" s="103" t="s">
        <v>145</v>
      </c>
      <c r="B293" s="104"/>
      <c r="C293" s="104"/>
      <c r="D293" s="104"/>
      <c r="E293" s="104"/>
      <c r="F293" s="104"/>
      <c r="G293" s="105"/>
      <c r="H293" s="22">
        <v>1</v>
      </c>
      <c r="I293" s="106" t="s">
        <v>146</v>
      </c>
      <c r="J293" s="64"/>
      <c r="K293" s="106" t="s">
        <v>146</v>
      </c>
      <c r="L293" s="63"/>
      <c r="M293" s="64"/>
    </row>
    <row r="294" spans="1:13" ht="16.95" customHeight="1" x14ac:dyDescent="0.25">
      <c r="A294" s="84" t="s">
        <v>147</v>
      </c>
      <c r="B294" s="85"/>
      <c r="C294" s="85"/>
      <c r="D294" s="85"/>
      <c r="E294" s="85"/>
      <c r="F294" s="85"/>
      <c r="G294" s="86"/>
      <c r="H294" s="18">
        <v>1</v>
      </c>
      <c r="I294" s="87">
        <v>75.48</v>
      </c>
      <c r="J294" s="58"/>
      <c r="K294" s="87">
        <v>75.48</v>
      </c>
      <c r="L294" s="57"/>
      <c r="M294" s="58"/>
    </row>
    <row r="295" spans="1:13" ht="15" customHeight="1" x14ac:dyDescent="0.25">
      <c r="A295" s="81" t="s">
        <v>148</v>
      </c>
      <c r="B295" s="34"/>
      <c r="C295" s="34"/>
      <c r="D295" s="34"/>
      <c r="E295" s="34"/>
      <c r="F295" s="34"/>
      <c r="G295" s="35"/>
      <c r="H295" s="16">
        <v>1</v>
      </c>
      <c r="I295" s="82">
        <v>75.48</v>
      </c>
      <c r="J295" s="60"/>
      <c r="K295" s="82">
        <v>75.48</v>
      </c>
      <c r="L295" s="59"/>
      <c r="M295" s="60"/>
    </row>
    <row r="296" spans="1:13" ht="15" customHeight="1" x14ac:dyDescent="0.25">
      <c r="A296" s="81" t="s">
        <v>149</v>
      </c>
      <c r="B296" s="34"/>
      <c r="C296" s="34"/>
      <c r="D296" s="34"/>
      <c r="E296" s="34"/>
      <c r="F296" s="34"/>
      <c r="G296" s="35"/>
      <c r="H296" s="17"/>
      <c r="I296" s="44"/>
      <c r="J296" s="46"/>
      <c r="K296" s="44"/>
      <c r="L296" s="45"/>
      <c r="M296" s="46"/>
    </row>
    <row r="297" spans="1:13" ht="19.95" customHeight="1" x14ac:dyDescent="0.25">
      <c r="A297" s="84" t="s">
        <v>150</v>
      </c>
      <c r="B297" s="85"/>
      <c r="C297" s="85"/>
      <c r="D297" s="85"/>
      <c r="E297" s="85"/>
      <c r="F297" s="85"/>
      <c r="G297" s="86"/>
      <c r="H297" s="18">
        <v>1</v>
      </c>
      <c r="I297" s="87">
        <v>264.69</v>
      </c>
      <c r="J297" s="58"/>
      <c r="K297" s="87">
        <v>264.69</v>
      </c>
      <c r="L297" s="57"/>
      <c r="M297" s="58"/>
    </row>
    <row r="298" spans="1:13" ht="15" customHeight="1" x14ac:dyDescent="0.25">
      <c r="A298" s="81" t="s">
        <v>151</v>
      </c>
      <c r="B298" s="34"/>
      <c r="C298" s="34"/>
      <c r="D298" s="34"/>
      <c r="E298" s="34"/>
      <c r="F298" s="34"/>
      <c r="G298" s="35"/>
      <c r="H298" s="15">
        <v>-1</v>
      </c>
      <c r="I298" s="82">
        <v>191.25</v>
      </c>
      <c r="J298" s="60"/>
      <c r="K298" s="83">
        <v>-191.25</v>
      </c>
      <c r="L298" s="67"/>
      <c r="M298" s="68"/>
    </row>
    <row r="299" spans="1:13" ht="19.05" customHeight="1" x14ac:dyDescent="0.25">
      <c r="A299" s="81" t="s">
        <v>152</v>
      </c>
      <c r="B299" s="34"/>
      <c r="C299" s="34"/>
      <c r="D299" s="34"/>
      <c r="E299" s="34"/>
      <c r="F299" s="34"/>
      <c r="G299" s="35"/>
      <c r="H299" s="17"/>
      <c r="I299" s="44"/>
      <c r="J299" s="46"/>
      <c r="K299" s="44"/>
      <c r="L299" s="45"/>
      <c r="M299" s="46"/>
    </row>
    <row r="300" spans="1:13" ht="19.05" customHeight="1" x14ac:dyDescent="0.25">
      <c r="A300" s="81" t="s">
        <v>153</v>
      </c>
      <c r="B300" s="34"/>
      <c r="C300" s="34"/>
      <c r="D300" s="34"/>
      <c r="E300" s="34"/>
      <c r="F300" s="34"/>
      <c r="G300" s="35"/>
      <c r="H300" s="16">
        <v>3</v>
      </c>
      <c r="I300" s="82">
        <v>151.97999999999999</v>
      </c>
      <c r="J300" s="60"/>
      <c r="K300" s="82">
        <v>455.94</v>
      </c>
      <c r="L300" s="59"/>
      <c r="M300" s="60"/>
    </row>
    <row r="301" spans="1:13" ht="15" customHeight="1" x14ac:dyDescent="0.25">
      <c r="A301" s="81" t="s">
        <v>154</v>
      </c>
      <c r="B301" s="34"/>
      <c r="C301" s="34"/>
      <c r="D301" s="34"/>
      <c r="E301" s="34"/>
      <c r="F301" s="34"/>
      <c r="G301" s="35"/>
      <c r="H301" s="17"/>
      <c r="I301" s="44"/>
      <c r="J301" s="46"/>
      <c r="K301" s="44"/>
      <c r="L301" s="45"/>
      <c r="M301" s="46"/>
    </row>
    <row r="302" spans="1:13" ht="19.95" customHeight="1" x14ac:dyDescent="0.25">
      <c r="A302" s="84" t="s">
        <v>155</v>
      </c>
      <c r="B302" s="85"/>
      <c r="C302" s="85"/>
      <c r="D302" s="85"/>
      <c r="E302" s="85"/>
      <c r="F302" s="85"/>
      <c r="G302" s="86"/>
      <c r="H302" s="18">
        <v>1</v>
      </c>
      <c r="I302" s="84" t="s">
        <v>156</v>
      </c>
      <c r="J302" s="86"/>
      <c r="K302" s="84" t="s">
        <v>156</v>
      </c>
      <c r="L302" s="85"/>
      <c r="M302" s="86"/>
    </row>
    <row r="303" spans="1:13" ht="15" customHeight="1" x14ac:dyDescent="0.25">
      <c r="A303" s="81" t="s">
        <v>157</v>
      </c>
      <c r="B303" s="34"/>
      <c r="C303" s="34"/>
      <c r="D303" s="34"/>
      <c r="E303" s="34"/>
      <c r="F303" s="34"/>
      <c r="G303" s="35"/>
      <c r="H303" s="16">
        <v>2</v>
      </c>
      <c r="I303" s="82">
        <v>484.5</v>
      </c>
      <c r="J303" s="60"/>
      <c r="K303" s="82">
        <v>969</v>
      </c>
      <c r="L303" s="59"/>
      <c r="M303" s="60"/>
    </row>
    <row r="304" spans="1:13" ht="19.05" customHeight="1" x14ac:dyDescent="0.25">
      <c r="A304" s="81" t="s">
        <v>158</v>
      </c>
      <c r="B304" s="34"/>
      <c r="C304" s="34"/>
      <c r="D304" s="34"/>
      <c r="E304" s="34"/>
      <c r="F304" s="34"/>
      <c r="G304" s="35"/>
      <c r="H304" s="17"/>
      <c r="I304" s="44"/>
      <c r="J304" s="46"/>
      <c r="K304" s="44"/>
      <c r="L304" s="45"/>
      <c r="M304" s="46"/>
    </row>
    <row r="305" spans="1:13" ht="19.05" customHeight="1" x14ac:dyDescent="0.25">
      <c r="A305" s="81" t="s">
        <v>159</v>
      </c>
      <c r="B305" s="34"/>
      <c r="C305" s="34"/>
      <c r="D305" s="34"/>
      <c r="E305" s="34"/>
      <c r="F305" s="34"/>
      <c r="G305" s="35"/>
      <c r="H305" s="16">
        <v>10</v>
      </c>
      <c r="I305" s="82">
        <v>98.12</v>
      </c>
      <c r="J305" s="60"/>
      <c r="K305" s="82">
        <v>981.24</v>
      </c>
      <c r="L305" s="59"/>
      <c r="M305" s="60"/>
    </row>
    <row r="306" spans="1:13" ht="10.95" customHeight="1" x14ac:dyDescent="0.25">
      <c r="A306" s="81" t="s">
        <v>160</v>
      </c>
      <c r="B306" s="34"/>
      <c r="C306" s="34"/>
      <c r="D306" s="34"/>
      <c r="E306" s="34"/>
      <c r="F306" s="34"/>
      <c r="G306" s="35"/>
      <c r="H306" s="17"/>
      <c r="I306" s="44"/>
      <c r="J306" s="46"/>
      <c r="K306" s="44"/>
      <c r="L306" s="45"/>
      <c r="M306" s="46"/>
    </row>
    <row r="307" spans="1:13" ht="18" customHeight="1" x14ac:dyDescent="0.25">
      <c r="A307" s="81" t="s">
        <v>161</v>
      </c>
      <c r="B307" s="34"/>
      <c r="C307" s="34"/>
      <c r="D307" s="34"/>
      <c r="E307" s="34"/>
      <c r="F307" s="34"/>
      <c r="G307" s="35"/>
      <c r="H307" s="17"/>
      <c r="I307" s="44"/>
      <c r="J307" s="46"/>
      <c r="K307" s="44"/>
      <c r="L307" s="45"/>
      <c r="M307" s="46"/>
    </row>
    <row r="308" spans="1:13" ht="18" customHeight="1" x14ac:dyDescent="0.25">
      <c r="A308" s="81" t="s">
        <v>162</v>
      </c>
      <c r="B308" s="34"/>
      <c r="C308" s="34"/>
      <c r="D308" s="34"/>
      <c r="E308" s="34"/>
      <c r="F308" s="34"/>
      <c r="G308" s="35"/>
      <c r="H308" s="16">
        <v>3</v>
      </c>
      <c r="I308" s="82">
        <v>382.5</v>
      </c>
      <c r="J308" s="60"/>
      <c r="K308" s="81" t="s">
        <v>113</v>
      </c>
      <c r="L308" s="34"/>
      <c r="M308" s="35"/>
    </row>
    <row r="309" spans="1:13" ht="16.95" customHeight="1" x14ac:dyDescent="0.25">
      <c r="A309" s="81" t="s">
        <v>163</v>
      </c>
      <c r="B309" s="34"/>
      <c r="C309" s="34"/>
      <c r="D309" s="34"/>
      <c r="E309" s="34"/>
      <c r="F309" s="34"/>
      <c r="G309" s="35"/>
      <c r="H309" s="17"/>
      <c r="I309" s="44"/>
      <c r="J309" s="46"/>
      <c r="K309" s="44"/>
      <c r="L309" s="45"/>
      <c r="M309" s="46"/>
    </row>
    <row r="310" spans="1:13" ht="24" customHeight="1" x14ac:dyDescent="0.25">
      <c r="A310" s="103" t="s">
        <v>164</v>
      </c>
      <c r="B310" s="104"/>
      <c r="C310" s="104"/>
      <c r="D310" s="104"/>
      <c r="E310" s="104"/>
      <c r="F310" s="104"/>
      <c r="G310" s="105"/>
      <c r="H310" s="22">
        <v>1</v>
      </c>
      <c r="I310" s="126">
        <v>109.55</v>
      </c>
      <c r="J310" s="127"/>
      <c r="K310" s="126">
        <v>109.55</v>
      </c>
      <c r="L310" s="128"/>
      <c r="M310" s="127"/>
    </row>
    <row r="311" spans="1:13" ht="24" customHeight="1" x14ac:dyDescent="0.25">
      <c r="A311" s="81" t="s">
        <v>165</v>
      </c>
      <c r="B311" s="34"/>
      <c r="C311" s="34"/>
      <c r="D311" s="34"/>
      <c r="E311" s="34"/>
      <c r="F311" s="34"/>
      <c r="G311" s="35"/>
      <c r="H311" s="16">
        <v>20</v>
      </c>
      <c r="I311" s="82">
        <v>3.34</v>
      </c>
      <c r="J311" s="60"/>
      <c r="K311" s="82">
        <v>66.709999999999994</v>
      </c>
      <c r="L311" s="59"/>
      <c r="M311" s="60"/>
    </row>
    <row r="312" spans="1:13" ht="25.95" customHeight="1" x14ac:dyDescent="0.25">
      <c r="A312" s="81" t="s">
        <v>166</v>
      </c>
      <c r="B312" s="34"/>
      <c r="C312" s="34"/>
      <c r="D312" s="34"/>
      <c r="E312" s="34"/>
      <c r="F312" s="34"/>
      <c r="G312" s="35"/>
      <c r="H312" s="16">
        <v>1</v>
      </c>
      <c r="I312" s="82">
        <v>42.84</v>
      </c>
      <c r="J312" s="60"/>
      <c r="K312" s="82">
        <v>42.84</v>
      </c>
      <c r="L312" s="59"/>
      <c r="M312" s="60"/>
    </row>
    <row r="313" spans="1:13" ht="25.05" customHeight="1" x14ac:dyDescent="0.25">
      <c r="A313" s="103" t="s">
        <v>167</v>
      </c>
      <c r="B313" s="104"/>
      <c r="C313" s="104"/>
      <c r="D313" s="104"/>
      <c r="E313" s="104"/>
      <c r="F313" s="104"/>
      <c r="G313" s="105"/>
      <c r="H313" s="22">
        <v>1</v>
      </c>
      <c r="I313" s="126">
        <v>314.16000000000003</v>
      </c>
      <c r="J313" s="127"/>
      <c r="K313" s="126">
        <v>314.16000000000003</v>
      </c>
      <c r="L313" s="128"/>
      <c r="M313" s="127"/>
    </row>
    <row r="314" spans="1:13" ht="16.05" customHeight="1" x14ac:dyDescent="0.25">
      <c r="A314" s="81" t="s">
        <v>168</v>
      </c>
      <c r="B314" s="34"/>
      <c r="C314" s="34"/>
      <c r="D314" s="34"/>
      <c r="E314" s="34"/>
      <c r="F314" s="34"/>
      <c r="G314" s="35"/>
      <c r="H314" s="129">
        <v>2</v>
      </c>
      <c r="I314" s="82">
        <v>157.08000000000001</v>
      </c>
      <c r="J314" s="60"/>
      <c r="K314" s="82">
        <v>314.16000000000003</v>
      </c>
      <c r="L314" s="59"/>
      <c r="M314" s="60"/>
    </row>
    <row r="315" spans="1:13" ht="10.95" customHeight="1" x14ac:dyDescent="0.25">
      <c r="A315" s="81" t="s">
        <v>169</v>
      </c>
      <c r="B315" s="34"/>
      <c r="C315" s="34"/>
      <c r="D315" s="34"/>
      <c r="E315" s="34"/>
      <c r="F315" s="34"/>
      <c r="G315" s="35"/>
      <c r="H315" s="129"/>
      <c r="I315" s="82"/>
      <c r="J315" s="60"/>
      <c r="K315" s="82"/>
      <c r="L315" s="59"/>
      <c r="M315" s="60"/>
    </row>
    <row r="316" spans="1:13" ht="25.05" customHeight="1" x14ac:dyDescent="0.25">
      <c r="A316" s="89" t="s">
        <v>170</v>
      </c>
      <c r="B316" s="89"/>
      <c r="C316" s="89"/>
      <c r="D316" s="89"/>
      <c r="E316" s="89"/>
      <c r="F316" s="89"/>
      <c r="G316" s="90"/>
      <c r="H316" s="130"/>
      <c r="I316" s="91"/>
      <c r="J316" s="92"/>
      <c r="K316" s="91"/>
      <c r="L316" s="93"/>
      <c r="M316" s="92"/>
    </row>
    <row r="317" spans="1:13" ht="36" customHeight="1" x14ac:dyDescent="0.25">
      <c r="A317" s="43" t="s">
        <v>171</v>
      </c>
      <c r="B317" s="41"/>
      <c r="C317" s="131" t="s">
        <v>172</v>
      </c>
      <c r="D317" s="131"/>
    </row>
    <row r="318" spans="1:13" ht="16.95" customHeight="1" x14ac:dyDescent="0.25">
      <c r="A318" s="49"/>
      <c r="B318" s="47"/>
      <c r="C318" s="39" t="s">
        <v>29</v>
      </c>
      <c r="D318" s="40"/>
    </row>
    <row r="319" spans="1:13" ht="21" customHeight="1" x14ac:dyDescent="0.25">
      <c r="A319" s="38" t="s">
        <v>43</v>
      </c>
      <c r="B319" s="39"/>
      <c r="C319" s="39"/>
      <c r="D319" s="39"/>
      <c r="E319" s="39"/>
      <c r="F319" s="39"/>
      <c r="G319" s="40"/>
      <c r="H319" s="12" t="s">
        <v>44</v>
      </c>
      <c r="I319" s="38" t="s">
        <v>45</v>
      </c>
      <c r="J319" s="40"/>
      <c r="K319" s="38" t="s">
        <v>46</v>
      </c>
      <c r="L319" s="39"/>
      <c r="M319" s="40"/>
    </row>
    <row r="320" spans="1:13" ht="25.95" customHeight="1" x14ac:dyDescent="0.25">
      <c r="A320" s="132" t="s">
        <v>173</v>
      </c>
      <c r="B320" s="133"/>
      <c r="C320" s="133"/>
      <c r="D320" s="133"/>
      <c r="E320" s="133"/>
      <c r="F320" s="133"/>
      <c r="G320" s="134"/>
      <c r="H320" s="135">
        <v>1</v>
      </c>
      <c r="I320" s="137" t="s">
        <v>174</v>
      </c>
      <c r="J320" s="138"/>
      <c r="K320" s="141" t="s">
        <v>175</v>
      </c>
      <c r="L320" s="142"/>
      <c r="M320" s="143"/>
    </row>
    <row r="321" spans="1:13" ht="16.05" customHeight="1" x14ac:dyDescent="0.25">
      <c r="A321" s="106" t="s">
        <v>176</v>
      </c>
      <c r="B321" s="63"/>
      <c r="C321" s="63"/>
      <c r="D321" s="63"/>
      <c r="E321" s="63"/>
      <c r="F321" s="63"/>
      <c r="G321" s="64"/>
      <c r="H321" s="136"/>
      <c r="I321" s="139"/>
      <c r="J321" s="140"/>
      <c r="K321" s="144"/>
      <c r="L321" s="145"/>
      <c r="M321" s="146"/>
    </row>
    <row r="322" spans="1:13" ht="22.95" customHeight="1" x14ac:dyDescent="0.25">
      <c r="A322" s="147" t="s">
        <v>177</v>
      </c>
      <c r="B322" s="148"/>
      <c r="C322" s="148"/>
      <c r="D322" s="148"/>
      <c r="E322" s="148"/>
      <c r="F322" s="148"/>
      <c r="G322" s="149"/>
      <c r="H322" s="27">
        <v>1</v>
      </c>
      <c r="I322" s="150">
        <v>197.63</v>
      </c>
      <c r="J322" s="62"/>
      <c r="K322" s="44"/>
      <c r="L322" s="151">
        <v>197.63</v>
      </c>
      <c r="M322" s="152"/>
    </row>
    <row r="323" spans="1:13" ht="19.05" customHeight="1" x14ac:dyDescent="0.25">
      <c r="A323" s="81" t="s">
        <v>178</v>
      </c>
      <c r="B323" s="34"/>
      <c r="C323" s="34"/>
      <c r="D323" s="34"/>
      <c r="E323" s="34"/>
      <c r="F323" s="34"/>
      <c r="G323" s="35"/>
      <c r="H323" s="17"/>
      <c r="I323" s="44"/>
      <c r="J323" s="46"/>
      <c r="K323" s="44"/>
      <c r="L323" s="120">
        <v>269.27999999999997</v>
      </c>
      <c r="M323" s="118"/>
    </row>
    <row r="324" spans="1:13" ht="19.05" customHeight="1" x14ac:dyDescent="0.25">
      <c r="A324" s="81" t="s">
        <v>179</v>
      </c>
      <c r="B324" s="34"/>
      <c r="C324" s="34"/>
      <c r="D324" s="34"/>
      <c r="E324" s="34"/>
      <c r="F324" s="34"/>
      <c r="G324" s="35"/>
      <c r="H324" s="16">
        <v>20</v>
      </c>
      <c r="I324" s="82">
        <v>13.46</v>
      </c>
      <c r="J324" s="60"/>
      <c r="K324" s="44"/>
      <c r="L324" s="120"/>
      <c r="M324" s="118"/>
    </row>
    <row r="325" spans="1:13" ht="19.05" customHeight="1" x14ac:dyDescent="0.25">
      <c r="A325" s="81" t="s">
        <v>180</v>
      </c>
      <c r="B325" s="34"/>
      <c r="C325" s="34"/>
      <c r="D325" s="34"/>
      <c r="E325" s="34"/>
      <c r="F325" s="34"/>
      <c r="G325" s="35"/>
      <c r="H325" s="17"/>
      <c r="I325" s="44"/>
      <c r="J325" s="46"/>
      <c r="K325" s="44"/>
      <c r="L325" s="120">
        <v>67.319999999999993</v>
      </c>
      <c r="M325" s="118"/>
    </row>
    <row r="326" spans="1:13" ht="19.05" customHeight="1" x14ac:dyDescent="0.25">
      <c r="A326" s="81" t="s">
        <v>181</v>
      </c>
      <c r="B326" s="34"/>
      <c r="C326" s="34"/>
      <c r="D326" s="34"/>
      <c r="E326" s="34"/>
      <c r="F326" s="34"/>
      <c r="G326" s="35"/>
      <c r="H326" s="16">
        <v>5</v>
      </c>
      <c r="I326" s="82">
        <v>13.46</v>
      </c>
      <c r="J326" s="60"/>
      <c r="K326" s="44"/>
      <c r="L326" s="120"/>
      <c r="M326" s="118"/>
    </row>
    <row r="327" spans="1:13" ht="19.05" customHeight="1" x14ac:dyDescent="0.25">
      <c r="A327" s="81" t="s">
        <v>182</v>
      </c>
      <c r="B327" s="34"/>
      <c r="C327" s="34"/>
      <c r="D327" s="34"/>
      <c r="E327" s="34"/>
      <c r="F327" s="34"/>
      <c r="G327" s="35"/>
      <c r="H327" s="17"/>
      <c r="I327" s="44"/>
      <c r="J327" s="46"/>
      <c r="K327" s="44"/>
      <c r="L327" s="120">
        <v>747.15</v>
      </c>
      <c r="M327" s="118"/>
    </row>
    <row r="328" spans="1:13" ht="19.05" customHeight="1" x14ac:dyDescent="0.25">
      <c r="A328" s="81" t="s">
        <v>183</v>
      </c>
      <c r="B328" s="34"/>
      <c r="C328" s="34"/>
      <c r="D328" s="34"/>
      <c r="E328" s="34"/>
      <c r="F328" s="34"/>
      <c r="G328" s="35"/>
      <c r="H328" s="16">
        <v>1</v>
      </c>
      <c r="I328" s="82">
        <v>747.15</v>
      </c>
      <c r="J328" s="60"/>
      <c r="K328" s="44"/>
      <c r="L328" s="120"/>
      <c r="M328" s="118"/>
    </row>
    <row r="329" spans="1:13" ht="19.05" customHeight="1" x14ac:dyDescent="0.25">
      <c r="A329" s="81" t="s">
        <v>184</v>
      </c>
      <c r="B329" s="34"/>
      <c r="C329" s="34"/>
      <c r="D329" s="34"/>
      <c r="E329" s="34"/>
      <c r="F329" s="34"/>
      <c r="G329" s="35"/>
      <c r="H329" s="17"/>
      <c r="I329" s="44"/>
      <c r="J329" s="46"/>
      <c r="K329" s="44"/>
      <c r="L329" s="153" t="s">
        <v>185</v>
      </c>
      <c r="M329" s="154"/>
    </row>
    <row r="330" spans="1:13" ht="19.05" customHeight="1" x14ac:dyDescent="0.25">
      <c r="A330" s="81" t="s">
        <v>186</v>
      </c>
      <c r="B330" s="34"/>
      <c r="C330" s="34"/>
      <c r="D330" s="34"/>
      <c r="E330" s="34"/>
      <c r="F330" s="34"/>
      <c r="G330" s="35"/>
      <c r="H330" s="16">
        <v>1</v>
      </c>
      <c r="I330" s="81" t="s">
        <v>185</v>
      </c>
      <c r="J330" s="35"/>
      <c r="K330" s="44"/>
      <c r="L330" s="153"/>
      <c r="M330" s="154"/>
    </row>
    <row r="331" spans="1:13" ht="19.05" customHeight="1" x14ac:dyDescent="0.25">
      <c r="A331" s="81" t="s">
        <v>187</v>
      </c>
      <c r="B331" s="34"/>
      <c r="C331" s="34"/>
      <c r="D331" s="34"/>
      <c r="E331" s="34"/>
      <c r="F331" s="34"/>
      <c r="G331" s="35"/>
      <c r="H331" s="17"/>
      <c r="I331" s="44"/>
      <c r="J331" s="46"/>
      <c r="K331" s="44"/>
      <c r="L331" s="120">
        <v>213.18</v>
      </c>
      <c r="M331" s="118"/>
    </row>
    <row r="332" spans="1:13" ht="19.05" customHeight="1" x14ac:dyDescent="0.25">
      <c r="A332" s="81" t="s">
        <v>188</v>
      </c>
      <c r="B332" s="34"/>
      <c r="C332" s="34"/>
      <c r="D332" s="34"/>
      <c r="E332" s="34"/>
      <c r="F332" s="34"/>
      <c r="G332" s="35"/>
      <c r="H332" s="16">
        <v>1</v>
      </c>
      <c r="I332" s="82">
        <v>213.18</v>
      </c>
      <c r="J332" s="60"/>
      <c r="K332" s="44"/>
      <c r="L332" s="120"/>
      <c r="M332" s="118"/>
    </row>
    <row r="333" spans="1:13" ht="19.05" customHeight="1" x14ac:dyDescent="0.25">
      <c r="A333" s="81" t="s">
        <v>189</v>
      </c>
      <c r="B333" s="34"/>
      <c r="C333" s="34"/>
      <c r="D333" s="34"/>
      <c r="E333" s="34"/>
      <c r="F333" s="34"/>
      <c r="G333" s="35"/>
      <c r="H333" s="17"/>
      <c r="I333" s="44"/>
      <c r="J333" s="46"/>
      <c r="K333" s="44"/>
      <c r="L333" s="153" t="s">
        <v>190</v>
      </c>
      <c r="M333" s="154"/>
    </row>
    <row r="334" spans="1:13" ht="27" customHeight="1" x14ac:dyDescent="0.25">
      <c r="A334" s="81" t="s">
        <v>191</v>
      </c>
      <c r="B334" s="34"/>
      <c r="C334" s="34"/>
      <c r="D334" s="34"/>
      <c r="E334" s="34"/>
      <c r="F334" s="34"/>
      <c r="G334" s="35"/>
      <c r="H334" s="16">
        <v>1</v>
      </c>
      <c r="I334" s="81" t="s">
        <v>190</v>
      </c>
      <c r="J334" s="35"/>
      <c r="K334" s="44"/>
      <c r="L334" s="153"/>
      <c r="M334" s="154"/>
    </row>
    <row r="335" spans="1:13" ht="28.95" customHeight="1" x14ac:dyDescent="0.25">
      <c r="A335" s="81" t="s">
        <v>192</v>
      </c>
      <c r="B335" s="34"/>
      <c r="C335" s="34"/>
      <c r="D335" s="34"/>
      <c r="E335" s="34"/>
      <c r="F335" s="34"/>
      <c r="G335" s="35"/>
      <c r="H335" s="129">
        <v>1</v>
      </c>
      <c r="I335" s="82">
        <v>204</v>
      </c>
      <c r="J335" s="60"/>
      <c r="K335" s="44"/>
      <c r="L335" s="59">
        <v>204</v>
      </c>
      <c r="M335" s="60"/>
    </row>
    <row r="336" spans="1:13" ht="31.05" customHeight="1" x14ac:dyDescent="0.25">
      <c r="A336" s="155" t="s">
        <v>193</v>
      </c>
      <c r="B336" s="156"/>
      <c r="C336" s="156"/>
      <c r="D336" s="156"/>
      <c r="E336" s="156"/>
      <c r="F336" s="156"/>
      <c r="G336" s="157"/>
      <c r="H336" s="130"/>
      <c r="I336" s="91"/>
      <c r="J336" s="92"/>
      <c r="K336" s="47"/>
      <c r="L336" s="93"/>
      <c r="M336" s="92"/>
    </row>
  </sheetData>
  <mergeCells count="817">
    <mergeCell ref="K78:M78"/>
    <mergeCell ref="K77:M77"/>
    <mergeCell ref="K76:M76"/>
    <mergeCell ref="K75:M75"/>
    <mergeCell ref="K74:M74"/>
    <mergeCell ref="K73:M73"/>
    <mergeCell ref="K72:M72"/>
    <mergeCell ref="K71:M71"/>
    <mergeCell ref="K87:M87"/>
    <mergeCell ref="K86:M86"/>
    <mergeCell ref="K85:M85"/>
    <mergeCell ref="K84:M84"/>
    <mergeCell ref="K83:M83"/>
    <mergeCell ref="K82:M82"/>
    <mergeCell ref="K81:M81"/>
    <mergeCell ref="K80:M80"/>
    <mergeCell ref="K79:M79"/>
    <mergeCell ref="K96:M96"/>
    <mergeCell ref="K95:M95"/>
    <mergeCell ref="K94:M94"/>
    <mergeCell ref="K93:M93"/>
    <mergeCell ref="K92:M92"/>
    <mergeCell ref="K91:M91"/>
    <mergeCell ref="K90:M90"/>
    <mergeCell ref="K89:M89"/>
    <mergeCell ref="K88:M88"/>
    <mergeCell ref="K105:M105"/>
    <mergeCell ref="K104:M104"/>
    <mergeCell ref="K103:M103"/>
    <mergeCell ref="K102:M102"/>
    <mergeCell ref="K101:M101"/>
    <mergeCell ref="K100:M100"/>
    <mergeCell ref="K99:M99"/>
    <mergeCell ref="K98:M98"/>
    <mergeCell ref="K97:M97"/>
    <mergeCell ref="K114:M114"/>
    <mergeCell ref="K113:M113"/>
    <mergeCell ref="K112:M112"/>
    <mergeCell ref="K111:M111"/>
    <mergeCell ref="K110:M110"/>
    <mergeCell ref="K109:M109"/>
    <mergeCell ref="K108:M108"/>
    <mergeCell ref="K107:M107"/>
    <mergeCell ref="K106:M106"/>
    <mergeCell ref="K123:M123"/>
    <mergeCell ref="K122:M122"/>
    <mergeCell ref="K121:M121"/>
    <mergeCell ref="K120:M120"/>
    <mergeCell ref="K119:M119"/>
    <mergeCell ref="K118:M118"/>
    <mergeCell ref="K117:M117"/>
    <mergeCell ref="K116:M116"/>
    <mergeCell ref="K115:M115"/>
    <mergeCell ref="K132:M132"/>
    <mergeCell ref="K131:M131"/>
    <mergeCell ref="K130:M130"/>
    <mergeCell ref="K129:M129"/>
    <mergeCell ref="K128:M128"/>
    <mergeCell ref="K127:M127"/>
    <mergeCell ref="K126:M126"/>
    <mergeCell ref="K125:M125"/>
    <mergeCell ref="K124:M124"/>
    <mergeCell ref="K141:M141"/>
    <mergeCell ref="K140:M140"/>
    <mergeCell ref="K139:M139"/>
    <mergeCell ref="K138:M138"/>
    <mergeCell ref="K137:M137"/>
    <mergeCell ref="K136:M136"/>
    <mergeCell ref="K135:M135"/>
    <mergeCell ref="K134:M134"/>
    <mergeCell ref="K133:M133"/>
    <mergeCell ref="K150:M150"/>
    <mergeCell ref="K149:M149"/>
    <mergeCell ref="K148:M148"/>
    <mergeCell ref="K147:M147"/>
    <mergeCell ref="K146:M146"/>
    <mergeCell ref="K145:M145"/>
    <mergeCell ref="K144:M144"/>
    <mergeCell ref="K143:M143"/>
    <mergeCell ref="K142:M142"/>
    <mergeCell ref="K159:M159"/>
    <mergeCell ref="K158:M158"/>
    <mergeCell ref="K157:M157"/>
    <mergeCell ref="K156:M156"/>
    <mergeCell ref="K155:M155"/>
    <mergeCell ref="K154:M154"/>
    <mergeCell ref="K153:M153"/>
    <mergeCell ref="K152:M152"/>
    <mergeCell ref="K151:M151"/>
    <mergeCell ref="K168:M168"/>
    <mergeCell ref="K167:M167"/>
    <mergeCell ref="K166:M166"/>
    <mergeCell ref="K165:M165"/>
    <mergeCell ref="K164:M164"/>
    <mergeCell ref="K163:M163"/>
    <mergeCell ref="K162:M162"/>
    <mergeCell ref="K161:M161"/>
    <mergeCell ref="K160:M160"/>
    <mergeCell ref="K179:M179"/>
    <mergeCell ref="K178:M178"/>
    <mergeCell ref="K177:M177"/>
    <mergeCell ref="K175:M176"/>
    <mergeCell ref="K174:M174"/>
    <mergeCell ref="K172:M173"/>
    <mergeCell ref="K171:M171"/>
    <mergeCell ref="K170:M170"/>
    <mergeCell ref="K169:M169"/>
    <mergeCell ref="K188:M188"/>
    <mergeCell ref="K187:M187"/>
    <mergeCell ref="K186:M186"/>
    <mergeCell ref="K185:M185"/>
    <mergeCell ref="K184:M184"/>
    <mergeCell ref="K183:M183"/>
    <mergeCell ref="K182:M182"/>
    <mergeCell ref="K181:M181"/>
    <mergeCell ref="K180:M180"/>
    <mergeCell ref="K197:M197"/>
    <mergeCell ref="K196:M196"/>
    <mergeCell ref="K195:M195"/>
    <mergeCell ref="K194:M194"/>
    <mergeCell ref="K193:M193"/>
    <mergeCell ref="K192:M192"/>
    <mergeCell ref="K191:M191"/>
    <mergeCell ref="K190:M190"/>
    <mergeCell ref="K189:M189"/>
    <mergeCell ref="K206:M206"/>
    <mergeCell ref="K205:M205"/>
    <mergeCell ref="K204:M204"/>
    <mergeCell ref="K203:M203"/>
    <mergeCell ref="K202:M202"/>
    <mergeCell ref="K201:M201"/>
    <mergeCell ref="K200:M200"/>
    <mergeCell ref="K199:M199"/>
    <mergeCell ref="K198:M198"/>
    <mergeCell ref="K217:M217"/>
    <mergeCell ref="K216:M216"/>
    <mergeCell ref="K215:M215"/>
    <mergeCell ref="K214:M214"/>
    <mergeCell ref="K213:M213"/>
    <mergeCell ref="K212:M212"/>
    <mergeCell ref="K211:M211"/>
    <mergeCell ref="K208:M210"/>
    <mergeCell ref="K207:M207"/>
    <mergeCell ref="K226:M226"/>
    <mergeCell ref="K225:M225"/>
    <mergeCell ref="K224:M224"/>
    <mergeCell ref="K223:M223"/>
    <mergeCell ref="K222:M222"/>
    <mergeCell ref="K221:M221"/>
    <mergeCell ref="K220:M220"/>
    <mergeCell ref="K219:M219"/>
    <mergeCell ref="K218:M218"/>
    <mergeCell ref="K235:M235"/>
    <mergeCell ref="K234:M234"/>
    <mergeCell ref="K233:M233"/>
    <mergeCell ref="K232:M232"/>
    <mergeCell ref="K231:M231"/>
    <mergeCell ref="K230:M230"/>
    <mergeCell ref="K229:M229"/>
    <mergeCell ref="K228:M228"/>
    <mergeCell ref="K227:M227"/>
    <mergeCell ref="K246:M246"/>
    <mergeCell ref="K243:M244"/>
    <mergeCell ref="K242:M242"/>
    <mergeCell ref="K241:M241"/>
    <mergeCell ref="K240:M240"/>
    <mergeCell ref="K239:M239"/>
    <mergeCell ref="K238:M238"/>
    <mergeCell ref="K237:M237"/>
    <mergeCell ref="K236:M236"/>
    <mergeCell ref="K256:M256"/>
    <mergeCell ref="K255:M255"/>
    <mergeCell ref="K254:M254"/>
    <mergeCell ref="K253:M253"/>
    <mergeCell ref="K252:M252"/>
    <mergeCell ref="K251:M251"/>
    <mergeCell ref="K250:M250"/>
    <mergeCell ref="K249:M249"/>
    <mergeCell ref="K247:M248"/>
    <mergeCell ref="K265:M265"/>
    <mergeCell ref="K264:M264"/>
    <mergeCell ref="K263:M263"/>
    <mergeCell ref="K262:M262"/>
    <mergeCell ref="K261:M261"/>
    <mergeCell ref="K260:M260"/>
    <mergeCell ref="K259:M259"/>
    <mergeCell ref="K258:M258"/>
    <mergeCell ref="K257:M257"/>
    <mergeCell ref="K274:M274"/>
    <mergeCell ref="K273:M273"/>
    <mergeCell ref="K272:M272"/>
    <mergeCell ref="K271:M271"/>
    <mergeCell ref="K270:M270"/>
    <mergeCell ref="K269:M269"/>
    <mergeCell ref="K268:M268"/>
    <mergeCell ref="K267:M267"/>
    <mergeCell ref="K266:M266"/>
    <mergeCell ref="K283:M283"/>
    <mergeCell ref="K282:M282"/>
    <mergeCell ref="K281:M281"/>
    <mergeCell ref="K280:M280"/>
    <mergeCell ref="K279:M279"/>
    <mergeCell ref="K278:M278"/>
    <mergeCell ref="K277:M277"/>
    <mergeCell ref="K276:M276"/>
    <mergeCell ref="K275:M275"/>
    <mergeCell ref="K292:M292"/>
    <mergeCell ref="K291:M291"/>
    <mergeCell ref="K290:M290"/>
    <mergeCell ref="K289:M289"/>
    <mergeCell ref="K288:M288"/>
    <mergeCell ref="K287:M287"/>
    <mergeCell ref="K286:M286"/>
    <mergeCell ref="K285:M285"/>
    <mergeCell ref="K284:M284"/>
    <mergeCell ref="K301:M301"/>
    <mergeCell ref="K300:M300"/>
    <mergeCell ref="K299:M299"/>
    <mergeCell ref="K298:M298"/>
    <mergeCell ref="K297:M297"/>
    <mergeCell ref="K296:M296"/>
    <mergeCell ref="K295:M295"/>
    <mergeCell ref="K294:M294"/>
    <mergeCell ref="K293:M293"/>
    <mergeCell ref="K310:M310"/>
    <mergeCell ref="K309:M309"/>
    <mergeCell ref="K308:M308"/>
    <mergeCell ref="K307:M307"/>
    <mergeCell ref="K306:M306"/>
    <mergeCell ref="K305:M305"/>
    <mergeCell ref="K304:M304"/>
    <mergeCell ref="K303:M303"/>
    <mergeCell ref="K302:M302"/>
    <mergeCell ref="L335:M336"/>
    <mergeCell ref="L333:M334"/>
    <mergeCell ref="L325:M326"/>
    <mergeCell ref="L323:M324"/>
    <mergeCell ref="L322:M322"/>
    <mergeCell ref="K314:M316"/>
    <mergeCell ref="K313:M313"/>
    <mergeCell ref="K312:M312"/>
    <mergeCell ref="K311:M311"/>
    <mergeCell ref="A333:G333"/>
    <mergeCell ref="I333:J333"/>
    <mergeCell ref="A334:G334"/>
    <mergeCell ref="I334:J334"/>
    <mergeCell ref="A335:G335"/>
    <mergeCell ref="H335:H336"/>
    <mergeCell ref="I335:J336"/>
    <mergeCell ref="A336:G336"/>
    <mergeCell ref="L327:M328"/>
    <mergeCell ref="A328:G328"/>
    <mergeCell ref="I328:J328"/>
    <mergeCell ref="A329:G329"/>
    <mergeCell ref="I329:J329"/>
    <mergeCell ref="L329:M330"/>
    <mergeCell ref="A330:G330"/>
    <mergeCell ref="I330:J330"/>
    <mergeCell ref="A331:G331"/>
    <mergeCell ref="I331:J331"/>
    <mergeCell ref="L331:M332"/>
    <mergeCell ref="A332:G332"/>
    <mergeCell ref="I332:J332"/>
    <mergeCell ref="A319:G319"/>
    <mergeCell ref="I319:J319"/>
    <mergeCell ref="K319:M319"/>
    <mergeCell ref="A320:G320"/>
    <mergeCell ref="H320:H321"/>
    <mergeCell ref="I320:J321"/>
    <mergeCell ref="K320:M321"/>
    <mergeCell ref="A321:G321"/>
    <mergeCell ref="A322:G322"/>
    <mergeCell ref="I322:J322"/>
    <mergeCell ref="K322:K336"/>
    <mergeCell ref="A323:G323"/>
    <mergeCell ref="I323:J323"/>
    <mergeCell ref="A324:G324"/>
    <mergeCell ref="I324:J324"/>
    <mergeCell ref="A325:G325"/>
    <mergeCell ref="I325:J325"/>
    <mergeCell ref="A326:G326"/>
    <mergeCell ref="I326:J326"/>
    <mergeCell ref="A327:G327"/>
    <mergeCell ref="I327:J327"/>
    <mergeCell ref="A314:G314"/>
    <mergeCell ref="H314:H316"/>
    <mergeCell ref="I314:J316"/>
    <mergeCell ref="A315:G315"/>
    <mergeCell ref="A316:G316"/>
    <mergeCell ref="A317:A318"/>
    <mergeCell ref="B317:B318"/>
    <mergeCell ref="C317:D317"/>
    <mergeCell ref="C318:D318"/>
    <mergeCell ref="A311:G311"/>
    <mergeCell ref="I311:J311"/>
    <mergeCell ref="A312:G312"/>
    <mergeCell ref="I312:J312"/>
    <mergeCell ref="A313:G313"/>
    <mergeCell ref="I313:J313"/>
    <mergeCell ref="A308:G308"/>
    <mergeCell ref="I308:J308"/>
    <mergeCell ref="A309:G309"/>
    <mergeCell ref="I309:J309"/>
    <mergeCell ref="A310:G310"/>
    <mergeCell ref="I310:J310"/>
    <mergeCell ref="A305:G305"/>
    <mergeCell ref="I305:J305"/>
    <mergeCell ref="A306:G306"/>
    <mergeCell ref="I306:J306"/>
    <mergeCell ref="A307:G307"/>
    <mergeCell ref="I307:J307"/>
    <mergeCell ref="A302:G302"/>
    <mergeCell ref="I302:J302"/>
    <mergeCell ref="A303:G303"/>
    <mergeCell ref="I303:J303"/>
    <mergeCell ref="A304:G304"/>
    <mergeCell ref="I304:J304"/>
    <mergeCell ref="A299:G299"/>
    <mergeCell ref="I299:J299"/>
    <mergeCell ref="A300:G300"/>
    <mergeCell ref="I300:J300"/>
    <mergeCell ref="A301:G301"/>
    <mergeCell ref="I301:J301"/>
    <mergeCell ref="A296:G296"/>
    <mergeCell ref="I296:J296"/>
    <mergeCell ref="A297:G297"/>
    <mergeCell ref="I297:J297"/>
    <mergeCell ref="A298:G298"/>
    <mergeCell ref="I298:J298"/>
    <mergeCell ref="A293:G293"/>
    <mergeCell ref="I293:J293"/>
    <mergeCell ref="A294:G294"/>
    <mergeCell ref="I294:J294"/>
    <mergeCell ref="A295:G295"/>
    <mergeCell ref="I295:J295"/>
    <mergeCell ref="A290:G290"/>
    <mergeCell ref="I290:J290"/>
    <mergeCell ref="A291:G291"/>
    <mergeCell ref="I291:J291"/>
    <mergeCell ref="A292:G292"/>
    <mergeCell ref="I292:J292"/>
    <mergeCell ref="A287:G287"/>
    <mergeCell ref="I287:J287"/>
    <mergeCell ref="A288:G288"/>
    <mergeCell ref="I288:J288"/>
    <mergeCell ref="A289:G289"/>
    <mergeCell ref="I289:J289"/>
    <mergeCell ref="A284:G284"/>
    <mergeCell ref="I284:J284"/>
    <mergeCell ref="A285:G285"/>
    <mergeCell ref="I285:J285"/>
    <mergeCell ref="A286:G286"/>
    <mergeCell ref="I286:J286"/>
    <mergeCell ref="A281:G281"/>
    <mergeCell ref="I281:J281"/>
    <mergeCell ref="A282:G282"/>
    <mergeCell ref="I282:J282"/>
    <mergeCell ref="A283:G283"/>
    <mergeCell ref="I283:J283"/>
    <mergeCell ref="A278:G278"/>
    <mergeCell ref="I278:J278"/>
    <mergeCell ref="A279:G279"/>
    <mergeCell ref="I279:J279"/>
    <mergeCell ref="A280:G280"/>
    <mergeCell ref="I280:J280"/>
    <mergeCell ref="A275:G275"/>
    <mergeCell ref="I275:J275"/>
    <mergeCell ref="A276:G276"/>
    <mergeCell ref="I276:J276"/>
    <mergeCell ref="A277:G277"/>
    <mergeCell ref="I277:J277"/>
    <mergeCell ref="A272:G272"/>
    <mergeCell ref="I272:J272"/>
    <mergeCell ref="A273:G273"/>
    <mergeCell ref="I273:J273"/>
    <mergeCell ref="A274:G274"/>
    <mergeCell ref="I274:J274"/>
    <mergeCell ref="A269:G269"/>
    <mergeCell ref="I269:J269"/>
    <mergeCell ref="A270:G270"/>
    <mergeCell ref="I270:J270"/>
    <mergeCell ref="A271:G271"/>
    <mergeCell ref="I271:J271"/>
    <mergeCell ref="A266:G266"/>
    <mergeCell ref="I266:J266"/>
    <mergeCell ref="A267:G267"/>
    <mergeCell ref="I267:J267"/>
    <mergeCell ref="A268:G268"/>
    <mergeCell ref="I268:J268"/>
    <mergeCell ref="A263:G263"/>
    <mergeCell ref="I263:J263"/>
    <mergeCell ref="A264:G264"/>
    <mergeCell ref="I264:J264"/>
    <mergeCell ref="A265:G265"/>
    <mergeCell ref="I265:J265"/>
    <mergeCell ref="A260:G260"/>
    <mergeCell ref="I260:J260"/>
    <mergeCell ref="A261:G261"/>
    <mergeCell ref="I261:J261"/>
    <mergeCell ref="A262:G262"/>
    <mergeCell ref="I262:J262"/>
    <mergeCell ref="A257:G257"/>
    <mergeCell ref="I257:J257"/>
    <mergeCell ref="A258:G258"/>
    <mergeCell ref="I258:J258"/>
    <mergeCell ref="A259:G259"/>
    <mergeCell ref="I259:J259"/>
    <mergeCell ref="A254:G254"/>
    <mergeCell ref="I254:J254"/>
    <mergeCell ref="A255:G255"/>
    <mergeCell ref="I255:J255"/>
    <mergeCell ref="A256:G256"/>
    <mergeCell ref="I256:J256"/>
    <mergeCell ref="A251:G251"/>
    <mergeCell ref="I251:J251"/>
    <mergeCell ref="A252:G252"/>
    <mergeCell ref="I252:J252"/>
    <mergeCell ref="A253:G253"/>
    <mergeCell ref="I253:J253"/>
    <mergeCell ref="A247:G247"/>
    <mergeCell ref="H247:H248"/>
    <mergeCell ref="I247:J248"/>
    <mergeCell ref="A248:G248"/>
    <mergeCell ref="A249:G249"/>
    <mergeCell ref="I249:J249"/>
    <mergeCell ref="A250:G250"/>
    <mergeCell ref="I250:J250"/>
    <mergeCell ref="A242:G242"/>
    <mergeCell ref="I242:J242"/>
    <mergeCell ref="A243:G243"/>
    <mergeCell ref="H243:H244"/>
    <mergeCell ref="I243:J244"/>
    <mergeCell ref="A244:G244"/>
    <mergeCell ref="A246:G246"/>
    <mergeCell ref="I246:J246"/>
    <mergeCell ref="A239:G239"/>
    <mergeCell ref="I239:J239"/>
    <mergeCell ref="A240:G240"/>
    <mergeCell ref="I240:J240"/>
    <mergeCell ref="A241:G241"/>
    <mergeCell ref="I241:J241"/>
    <mergeCell ref="A236:G236"/>
    <mergeCell ref="I236:J236"/>
    <mergeCell ref="A237:G237"/>
    <mergeCell ref="I237:J237"/>
    <mergeCell ref="A238:G238"/>
    <mergeCell ref="I238:J238"/>
    <mergeCell ref="A233:G233"/>
    <mergeCell ref="I233:J233"/>
    <mergeCell ref="A234:G234"/>
    <mergeCell ref="I234:J234"/>
    <mergeCell ref="A235:G235"/>
    <mergeCell ref="I235:J235"/>
    <mergeCell ref="A230:G230"/>
    <mergeCell ref="I230:J230"/>
    <mergeCell ref="A231:G231"/>
    <mergeCell ref="I231:J231"/>
    <mergeCell ref="A232:G232"/>
    <mergeCell ref="I232:J232"/>
    <mergeCell ref="A227:G227"/>
    <mergeCell ref="I227:J227"/>
    <mergeCell ref="A228:G228"/>
    <mergeCell ref="I228:J228"/>
    <mergeCell ref="A229:G229"/>
    <mergeCell ref="I229:J229"/>
    <mergeCell ref="A224:G224"/>
    <mergeCell ref="I224:J224"/>
    <mergeCell ref="A225:G225"/>
    <mergeCell ref="I225:J225"/>
    <mergeCell ref="A226:G226"/>
    <mergeCell ref="I226:J226"/>
    <mergeCell ref="A221:G221"/>
    <mergeCell ref="I221:J221"/>
    <mergeCell ref="A222:G222"/>
    <mergeCell ref="I222:J222"/>
    <mergeCell ref="A223:G223"/>
    <mergeCell ref="I223:J223"/>
    <mergeCell ref="A218:G218"/>
    <mergeCell ref="I218:J218"/>
    <mergeCell ref="A219:G219"/>
    <mergeCell ref="I219:J219"/>
    <mergeCell ref="A220:G220"/>
    <mergeCell ref="I220:J220"/>
    <mergeCell ref="A215:G215"/>
    <mergeCell ref="I215:J215"/>
    <mergeCell ref="A216:G216"/>
    <mergeCell ref="I216:J216"/>
    <mergeCell ref="A217:G217"/>
    <mergeCell ref="I217:J217"/>
    <mergeCell ref="A212:G212"/>
    <mergeCell ref="I212:J212"/>
    <mergeCell ref="A213:G213"/>
    <mergeCell ref="I213:J213"/>
    <mergeCell ref="A214:G214"/>
    <mergeCell ref="I214:J214"/>
    <mergeCell ref="A208:G208"/>
    <mergeCell ref="H208:H210"/>
    <mergeCell ref="I208:J210"/>
    <mergeCell ref="A209:G209"/>
    <mergeCell ref="A210:G210"/>
    <mergeCell ref="A211:G211"/>
    <mergeCell ref="I211:J211"/>
    <mergeCell ref="A205:G205"/>
    <mergeCell ref="I205:J205"/>
    <mergeCell ref="A206:G206"/>
    <mergeCell ref="I206:J206"/>
    <mergeCell ref="A207:G207"/>
    <mergeCell ref="I207:J207"/>
    <mergeCell ref="A202:G202"/>
    <mergeCell ref="I202:J202"/>
    <mergeCell ref="A203:G203"/>
    <mergeCell ref="I203:J203"/>
    <mergeCell ref="A204:G204"/>
    <mergeCell ref="I204:J204"/>
    <mergeCell ref="A199:G199"/>
    <mergeCell ref="I199:J199"/>
    <mergeCell ref="A200:G200"/>
    <mergeCell ref="I200:J200"/>
    <mergeCell ref="A201:G201"/>
    <mergeCell ref="I201:J201"/>
    <mergeCell ref="A196:G196"/>
    <mergeCell ref="I196:J196"/>
    <mergeCell ref="A197:G197"/>
    <mergeCell ref="I197:J197"/>
    <mergeCell ref="A198:G198"/>
    <mergeCell ref="I198:J198"/>
    <mergeCell ref="A193:G193"/>
    <mergeCell ref="I193:J193"/>
    <mergeCell ref="A194:G194"/>
    <mergeCell ref="I194:J194"/>
    <mergeCell ref="A195:G195"/>
    <mergeCell ref="I195:J195"/>
    <mergeCell ref="A190:G190"/>
    <mergeCell ref="I190:J190"/>
    <mergeCell ref="A191:G191"/>
    <mergeCell ref="I191:J191"/>
    <mergeCell ref="A192:G192"/>
    <mergeCell ref="I192:J192"/>
    <mergeCell ref="A187:G187"/>
    <mergeCell ref="I187:J187"/>
    <mergeCell ref="A188:G188"/>
    <mergeCell ref="I188:J188"/>
    <mergeCell ref="A189:G189"/>
    <mergeCell ref="I189:J189"/>
    <mergeCell ref="A184:G184"/>
    <mergeCell ref="I184:J184"/>
    <mergeCell ref="A185:G185"/>
    <mergeCell ref="I185:J185"/>
    <mergeCell ref="A186:G186"/>
    <mergeCell ref="I186:J186"/>
    <mergeCell ref="A181:G181"/>
    <mergeCell ref="I181:J181"/>
    <mergeCell ref="A182:G182"/>
    <mergeCell ref="I182:J182"/>
    <mergeCell ref="A183:G183"/>
    <mergeCell ref="I183:J183"/>
    <mergeCell ref="A178:G178"/>
    <mergeCell ref="I178:J178"/>
    <mergeCell ref="A179:G179"/>
    <mergeCell ref="I179:J179"/>
    <mergeCell ref="A180:G180"/>
    <mergeCell ref="I180:J180"/>
    <mergeCell ref="A174:G174"/>
    <mergeCell ref="I174:J174"/>
    <mergeCell ref="A175:G175"/>
    <mergeCell ref="H175:H176"/>
    <mergeCell ref="I175:J176"/>
    <mergeCell ref="A176:G176"/>
    <mergeCell ref="A177:G177"/>
    <mergeCell ref="I177:J177"/>
    <mergeCell ref="A170:G170"/>
    <mergeCell ref="I170:J170"/>
    <mergeCell ref="A171:G171"/>
    <mergeCell ref="I171:J171"/>
    <mergeCell ref="A172:G172"/>
    <mergeCell ref="H172:H173"/>
    <mergeCell ref="I172:J173"/>
    <mergeCell ref="A173:G173"/>
    <mergeCell ref="A167:G167"/>
    <mergeCell ref="I167:J167"/>
    <mergeCell ref="A168:G168"/>
    <mergeCell ref="I168:J168"/>
    <mergeCell ref="A169:G169"/>
    <mergeCell ref="I169:J169"/>
    <mergeCell ref="A164:G164"/>
    <mergeCell ref="I164:J164"/>
    <mergeCell ref="A165:G165"/>
    <mergeCell ref="I165:J165"/>
    <mergeCell ref="A166:G166"/>
    <mergeCell ref="I166:J166"/>
    <mergeCell ref="A161:G161"/>
    <mergeCell ref="I161:J161"/>
    <mergeCell ref="A162:G162"/>
    <mergeCell ref="I162:J162"/>
    <mergeCell ref="A163:G163"/>
    <mergeCell ref="I163:J163"/>
    <mergeCell ref="A158:G158"/>
    <mergeCell ref="I158:J158"/>
    <mergeCell ref="A159:G159"/>
    <mergeCell ref="I159:J159"/>
    <mergeCell ref="A160:G160"/>
    <mergeCell ref="I160:J160"/>
    <mergeCell ref="A155:G155"/>
    <mergeCell ref="I155:J155"/>
    <mergeCell ref="A156:G156"/>
    <mergeCell ref="I156:J156"/>
    <mergeCell ref="A157:G157"/>
    <mergeCell ref="I157:J157"/>
    <mergeCell ref="A152:G152"/>
    <mergeCell ref="I152:J152"/>
    <mergeCell ref="A153:G153"/>
    <mergeCell ref="I153:J153"/>
    <mergeCell ref="A154:G154"/>
    <mergeCell ref="I154:J154"/>
    <mergeCell ref="A149:G149"/>
    <mergeCell ref="I149:J149"/>
    <mergeCell ref="A150:G150"/>
    <mergeCell ref="I150:J150"/>
    <mergeCell ref="A151:G151"/>
    <mergeCell ref="I151:J151"/>
    <mergeCell ref="A146:G146"/>
    <mergeCell ref="I146:J146"/>
    <mergeCell ref="A147:G147"/>
    <mergeCell ref="I147:J147"/>
    <mergeCell ref="A148:G148"/>
    <mergeCell ref="I148:J148"/>
    <mergeCell ref="A143:G143"/>
    <mergeCell ref="I143:J143"/>
    <mergeCell ref="A144:G144"/>
    <mergeCell ref="I144:J144"/>
    <mergeCell ref="A145:G145"/>
    <mergeCell ref="I145:J145"/>
    <mergeCell ref="A140:G140"/>
    <mergeCell ref="I140:J140"/>
    <mergeCell ref="A141:G141"/>
    <mergeCell ref="I141:J141"/>
    <mergeCell ref="A142:G142"/>
    <mergeCell ref="I142:J142"/>
    <mergeCell ref="A137:G137"/>
    <mergeCell ref="I137:J137"/>
    <mergeCell ref="A138:G138"/>
    <mergeCell ref="I138:J138"/>
    <mergeCell ref="A139:G139"/>
    <mergeCell ref="I139:J139"/>
    <mergeCell ref="A134:G134"/>
    <mergeCell ref="I134:J134"/>
    <mergeCell ref="A135:G135"/>
    <mergeCell ref="I135:J135"/>
    <mergeCell ref="A136:G136"/>
    <mergeCell ref="I136:J136"/>
    <mergeCell ref="A131:G131"/>
    <mergeCell ref="I131:J131"/>
    <mergeCell ref="A132:G132"/>
    <mergeCell ref="I132:J132"/>
    <mergeCell ref="A133:G133"/>
    <mergeCell ref="I133:J133"/>
    <mergeCell ref="A128:G128"/>
    <mergeCell ref="I128:J128"/>
    <mergeCell ref="A129:G129"/>
    <mergeCell ref="I129:J129"/>
    <mergeCell ref="A130:G130"/>
    <mergeCell ref="I130:J130"/>
    <mergeCell ref="A125:G125"/>
    <mergeCell ref="I125:J125"/>
    <mergeCell ref="A126:G126"/>
    <mergeCell ref="I126:J126"/>
    <mergeCell ref="A127:G127"/>
    <mergeCell ref="I127:J127"/>
    <mergeCell ref="A122:G122"/>
    <mergeCell ref="I122:J122"/>
    <mergeCell ref="A123:G123"/>
    <mergeCell ref="I123:J123"/>
    <mergeCell ref="A124:G124"/>
    <mergeCell ref="I124:J124"/>
    <mergeCell ref="A119:G119"/>
    <mergeCell ref="I119:J119"/>
    <mergeCell ref="A120:G120"/>
    <mergeCell ref="I120:J120"/>
    <mergeCell ref="A121:G121"/>
    <mergeCell ref="I121:J121"/>
    <mergeCell ref="A116:G116"/>
    <mergeCell ref="I116:J116"/>
    <mergeCell ref="A117:G117"/>
    <mergeCell ref="I117:J117"/>
    <mergeCell ref="A118:G118"/>
    <mergeCell ref="I118:J118"/>
    <mergeCell ref="A113:G113"/>
    <mergeCell ref="I113:J113"/>
    <mergeCell ref="A114:G114"/>
    <mergeCell ref="I114:J114"/>
    <mergeCell ref="A115:G115"/>
    <mergeCell ref="I115:J115"/>
    <mergeCell ref="A110:G110"/>
    <mergeCell ref="I110:J110"/>
    <mergeCell ref="A111:G111"/>
    <mergeCell ref="I111:J111"/>
    <mergeCell ref="A112:G112"/>
    <mergeCell ref="I112:J112"/>
    <mergeCell ref="A107:G107"/>
    <mergeCell ref="I107:J107"/>
    <mergeCell ref="A108:G108"/>
    <mergeCell ref="I108:J108"/>
    <mergeCell ref="A109:G109"/>
    <mergeCell ref="I109:J109"/>
    <mergeCell ref="A104:G104"/>
    <mergeCell ref="I104:J104"/>
    <mergeCell ref="A105:G105"/>
    <mergeCell ref="I105:J105"/>
    <mergeCell ref="A106:G106"/>
    <mergeCell ref="I106:J106"/>
    <mergeCell ref="A101:G101"/>
    <mergeCell ref="I101:J101"/>
    <mergeCell ref="A102:G102"/>
    <mergeCell ref="I102:J102"/>
    <mergeCell ref="A103:G103"/>
    <mergeCell ref="I103:J103"/>
    <mergeCell ref="A98:G98"/>
    <mergeCell ref="I98:J98"/>
    <mergeCell ref="A99:G99"/>
    <mergeCell ref="I99:J99"/>
    <mergeCell ref="A100:G100"/>
    <mergeCell ref="I100:J100"/>
    <mergeCell ref="A95:G95"/>
    <mergeCell ref="I95:J95"/>
    <mergeCell ref="A96:G96"/>
    <mergeCell ref="I96:J96"/>
    <mergeCell ref="A97:G97"/>
    <mergeCell ref="I97:J97"/>
    <mergeCell ref="A92:G92"/>
    <mergeCell ref="I92:J92"/>
    <mergeCell ref="A93:G93"/>
    <mergeCell ref="I93:J93"/>
    <mergeCell ref="A94:G94"/>
    <mergeCell ref="I94:J94"/>
    <mergeCell ref="A89:G89"/>
    <mergeCell ref="I89:J89"/>
    <mergeCell ref="A90:G90"/>
    <mergeCell ref="I90:J90"/>
    <mergeCell ref="A91:G91"/>
    <mergeCell ref="I91:J91"/>
    <mergeCell ref="A86:G86"/>
    <mergeCell ref="I86:J86"/>
    <mergeCell ref="A87:G87"/>
    <mergeCell ref="I87:J87"/>
    <mergeCell ref="A88:G88"/>
    <mergeCell ref="I88:J88"/>
    <mergeCell ref="A83:G83"/>
    <mergeCell ref="I83:J83"/>
    <mergeCell ref="A84:G84"/>
    <mergeCell ref="I84:J84"/>
    <mergeCell ref="A85:G85"/>
    <mergeCell ref="I85:J85"/>
    <mergeCell ref="A80:G80"/>
    <mergeCell ref="I80:J80"/>
    <mergeCell ref="A81:G81"/>
    <mergeCell ref="I81:J81"/>
    <mergeCell ref="A82:G82"/>
    <mergeCell ref="I82:J82"/>
    <mergeCell ref="A77:G77"/>
    <mergeCell ref="I77:J77"/>
    <mergeCell ref="A78:G78"/>
    <mergeCell ref="I78:J78"/>
    <mergeCell ref="A79:G79"/>
    <mergeCell ref="I79:J79"/>
    <mergeCell ref="A74:G74"/>
    <mergeCell ref="I74:J74"/>
    <mergeCell ref="A75:G75"/>
    <mergeCell ref="I75:J75"/>
    <mergeCell ref="A76:G76"/>
    <mergeCell ref="I76:J76"/>
    <mergeCell ref="A71:G71"/>
    <mergeCell ref="I71:J71"/>
    <mergeCell ref="A72:G72"/>
    <mergeCell ref="I72:J72"/>
    <mergeCell ref="A73:G73"/>
    <mergeCell ref="I73:J73"/>
    <mergeCell ref="K66:L66"/>
    <mergeCell ref="K67:L67"/>
    <mergeCell ref="K68:L68"/>
    <mergeCell ref="A69:G69"/>
    <mergeCell ref="I69:J69"/>
    <mergeCell ref="K69:M69"/>
    <mergeCell ref="A70:G70"/>
    <mergeCell ref="I70:J70"/>
    <mergeCell ref="K70:M70"/>
    <mergeCell ref="A46:G68"/>
    <mergeCell ref="H46:H68"/>
    <mergeCell ref="I46:J68"/>
    <mergeCell ref="K46:M46"/>
    <mergeCell ref="K47:L47"/>
    <mergeCell ref="K48:L48"/>
    <mergeCell ref="K49:L49"/>
    <mergeCell ref="K50:L50"/>
    <mergeCell ref="K51:L51"/>
    <mergeCell ref="K52:L52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K64:L64"/>
    <mergeCell ref="K65:L65"/>
    <mergeCell ref="A7:C7"/>
    <mergeCell ref="A24:I24"/>
    <mergeCell ref="A27:F27"/>
    <mergeCell ref="B28:E28"/>
    <mergeCell ref="B29:E29"/>
    <mergeCell ref="B30:E30"/>
    <mergeCell ref="A45:G45"/>
    <mergeCell ref="I45:J45"/>
    <mergeCell ref="K45:M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4"/>
  <sheetViews>
    <sheetView tabSelected="1" topLeftCell="A13" workbookViewId="0">
      <selection activeCell="F36" sqref="F36"/>
    </sheetView>
  </sheetViews>
  <sheetFormatPr baseColWidth="10" defaultRowHeight="13.2" x14ac:dyDescent="0.25"/>
  <cols>
    <col min="1" max="1" width="36.33203125" customWidth="1"/>
  </cols>
  <sheetData>
    <row r="6" spans="1:5" x14ac:dyDescent="0.25">
      <c r="B6" s="164" t="s">
        <v>197</v>
      </c>
    </row>
    <row r="7" spans="1:5" x14ac:dyDescent="0.25">
      <c r="A7" s="175" t="s">
        <v>198</v>
      </c>
    </row>
    <row r="8" spans="1:5" x14ac:dyDescent="0.25">
      <c r="A8" s="164" t="s">
        <v>199</v>
      </c>
      <c r="B8">
        <v>-10</v>
      </c>
      <c r="C8">
        <v>146.88</v>
      </c>
      <c r="D8" s="167">
        <f>B8*C8</f>
        <v>-1468.8</v>
      </c>
    </row>
    <row r="9" spans="1:5" x14ac:dyDescent="0.25">
      <c r="A9" s="164" t="s">
        <v>200</v>
      </c>
      <c r="B9">
        <v>2</v>
      </c>
      <c r="C9">
        <v>428.4</v>
      </c>
      <c r="D9" s="167">
        <f>B9*C9</f>
        <v>856.8</v>
      </c>
    </row>
    <row r="10" spans="1:5" x14ac:dyDescent="0.25">
      <c r="A10" s="164" t="s">
        <v>201</v>
      </c>
      <c r="B10">
        <v>2</v>
      </c>
      <c r="C10">
        <v>221.34</v>
      </c>
      <c r="D10" s="167">
        <f t="shared" ref="D10:D11" si="0">B10*C10</f>
        <v>442.68</v>
      </c>
    </row>
    <row r="11" spans="1:5" x14ac:dyDescent="0.25">
      <c r="A11" s="164" t="s">
        <v>202</v>
      </c>
      <c r="B11">
        <v>8</v>
      </c>
      <c r="C11">
        <v>214.71</v>
      </c>
      <c r="D11" s="167">
        <f t="shared" si="0"/>
        <v>1717.68</v>
      </c>
    </row>
    <row r="12" spans="1:5" x14ac:dyDescent="0.25">
      <c r="D12" s="167"/>
      <c r="E12" s="168">
        <f>SUM(D8:D11)</f>
        <v>1548.3600000000001</v>
      </c>
    </row>
    <row r="13" spans="1:5" x14ac:dyDescent="0.25">
      <c r="A13" s="175" t="s">
        <v>203</v>
      </c>
      <c r="D13" s="167"/>
    </row>
    <row r="14" spans="1:5" x14ac:dyDescent="0.25">
      <c r="A14" s="164" t="s">
        <v>199</v>
      </c>
      <c r="B14">
        <v>-3</v>
      </c>
      <c r="C14">
        <v>146.88</v>
      </c>
      <c r="D14" s="167">
        <f>B14*C14</f>
        <v>-440.64</v>
      </c>
    </row>
    <row r="15" spans="1:5" x14ac:dyDescent="0.25">
      <c r="A15" s="164" t="s">
        <v>200</v>
      </c>
      <c r="B15">
        <v>1</v>
      </c>
      <c r="C15">
        <v>428.4</v>
      </c>
      <c r="D15" s="167">
        <f>B15*C15</f>
        <v>428.4</v>
      </c>
    </row>
    <row r="16" spans="1:5" x14ac:dyDescent="0.25">
      <c r="A16" s="164" t="s">
        <v>202</v>
      </c>
      <c r="B16">
        <v>4</v>
      </c>
      <c r="C16">
        <v>169.01400000000001</v>
      </c>
      <c r="D16" s="167">
        <f t="shared" ref="D16" si="1">B16*C16</f>
        <v>676.05600000000004</v>
      </c>
    </row>
    <row r="17" spans="1:7" x14ac:dyDescent="0.25">
      <c r="D17" s="167"/>
      <c r="E17" s="167">
        <f>SUM(D14:D16)</f>
        <v>663.81600000000003</v>
      </c>
    </row>
    <row r="18" spans="1:7" x14ac:dyDescent="0.25">
      <c r="D18" s="167"/>
    </row>
    <row r="19" spans="1:7" x14ac:dyDescent="0.25">
      <c r="D19" s="167"/>
    </row>
    <row r="20" spans="1:7" x14ac:dyDescent="0.25">
      <c r="D20" s="167"/>
    </row>
    <row r="21" spans="1:7" x14ac:dyDescent="0.25">
      <c r="A21" s="175" t="s">
        <v>204</v>
      </c>
      <c r="D21" s="167"/>
    </row>
    <row r="22" spans="1:7" x14ac:dyDescent="0.25">
      <c r="A22" s="164" t="s">
        <v>208</v>
      </c>
      <c r="B22">
        <v>3</v>
      </c>
      <c r="C22">
        <v>484.5</v>
      </c>
      <c r="D22" s="167">
        <f t="shared" ref="D22:D23" si="2">B22*C22</f>
        <v>1453.5</v>
      </c>
    </row>
    <row r="23" spans="1:7" ht="57" customHeight="1" x14ac:dyDescent="0.25">
      <c r="A23" s="174" t="s">
        <v>210</v>
      </c>
      <c r="B23" s="8">
        <v>10</v>
      </c>
      <c r="C23" s="8">
        <v>98.12</v>
      </c>
      <c r="D23" s="167">
        <f t="shared" si="2"/>
        <v>981.2</v>
      </c>
      <c r="E23" s="8"/>
      <c r="F23" s="8"/>
      <c r="G23" s="9"/>
    </row>
    <row r="24" spans="1:7" x14ac:dyDescent="0.25">
      <c r="A24" s="164" t="s">
        <v>209</v>
      </c>
      <c r="D24" s="167"/>
    </row>
    <row r="25" spans="1:7" x14ac:dyDescent="0.25">
      <c r="A25" s="164" t="s">
        <v>208</v>
      </c>
      <c r="B25">
        <v>2</v>
      </c>
      <c r="C25">
        <v>484.5</v>
      </c>
      <c r="D25" s="167">
        <f t="shared" ref="D25" si="3">B25*C25</f>
        <v>969</v>
      </c>
    </row>
    <row r="26" spans="1:7" x14ac:dyDescent="0.25">
      <c r="D26" s="167"/>
      <c r="E26" s="167">
        <f>SUM(D22:D25)</f>
        <v>3403.7</v>
      </c>
    </row>
    <row r="27" spans="1:7" x14ac:dyDescent="0.25">
      <c r="D27" s="167"/>
    </row>
    <row r="28" spans="1:7" x14ac:dyDescent="0.25">
      <c r="A28" s="175" t="s">
        <v>205</v>
      </c>
      <c r="D28" s="167"/>
    </row>
    <row r="29" spans="1:7" ht="26.4" x14ac:dyDescent="0.25">
      <c r="A29" s="14" t="s">
        <v>112</v>
      </c>
      <c r="B29" s="8">
        <v>1</v>
      </c>
      <c r="C29" s="172" t="s">
        <v>113</v>
      </c>
      <c r="D29" s="167">
        <f>B29*C29</f>
        <v>1147.5</v>
      </c>
      <c r="E29" s="167">
        <f>D29</f>
        <v>1147.5</v>
      </c>
      <c r="F29" s="8"/>
      <c r="G29" s="9"/>
    </row>
    <row r="30" spans="1:7" ht="39.6" x14ac:dyDescent="0.25">
      <c r="A30" s="14" t="s">
        <v>114</v>
      </c>
      <c r="B30" s="8">
        <v>1</v>
      </c>
      <c r="C30" s="173">
        <v>349.35</v>
      </c>
      <c r="D30" s="167">
        <f t="shared" ref="D30" si="4">B30*C30</f>
        <v>349.35</v>
      </c>
      <c r="E30" s="8"/>
      <c r="F30" s="8"/>
      <c r="G30" s="9"/>
    </row>
    <row r="31" spans="1:7" x14ac:dyDescent="0.25">
      <c r="D31" s="167"/>
    </row>
    <row r="32" spans="1:7" x14ac:dyDescent="0.25">
      <c r="A32" s="175" t="s">
        <v>206</v>
      </c>
      <c r="D32" s="167"/>
    </row>
    <row r="33" spans="1:6" x14ac:dyDescent="0.25">
      <c r="A33" s="164" t="s">
        <v>207</v>
      </c>
      <c r="B33">
        <v>1</v>
      </c>
      <c r="C33">
        <v>329.46</v>
      </c>
      <c r="D33" s="167">
        <f>B33*C33</f>
        <v>329.46</v>
      </c>
      <c r="E33" s="167">
        <f>D33</f>
        <v>329.46</v>
      </c>
    </row>
    <row r="34" spans="1:6" x14ac:dyDescent="0.25">
      <c r="D34" s="167"/>
    </row>
    <row r="35" spans="1:6" x14ac:dyDescent="0.25">
      <c r="D35" s="167"/>
    </row>
    <row r="36" spans="1:6" x14ac:dyDescent="0.25">
      <c r="D36" s="167"/>
      <c r="F36">
        <f>SUM(E8:E33)</f>
        <v>7092.8360000000002</v>
      </c>
    </row>
    <row r="37" spans="1:6" x14ac:dyDescent="0.25">
      <c r="D37" s="167"/>
    </row>
    <row r="38" spans="1:6" x14ac:dyDescent="0.25">
      <c r="D38" s="167"/>
    </row>
    <row r="39" spans="1:6" x14ac:dyDescent="0.25">
      <c r="D39" s="167"/>
    </row>
    <row r="40" spans="1:6" x14ac:dyDescent="0.25">
      <c r="D40" s="167"/>
    </row>
    <row r="41" spans="1:6" x14ac:dyDescent="0.25">
      <c r="D41" s="167"/>
    </row>
    <row r="42" spans="1:6" x14ac:dyDescent="0.25">
      <c r="D42" s="167"/>
    </row>
    <row r="43" spans="1:6" x14ac:dyDescent="0.25">
      <c r="D43" s="167"/>
    </row>
    <row r="44" spans="1:6" x14ac:dyDescent="0.25">
      <c r="D44" s="167"/>
    </row>
    <row r="45" spans="1:6" x14ac:dyDescent="0.25">
      <c r="D45" s="167"/>
    </row>
    <row r="46" spans="1:6" x14ac:dyDescent="0.25">
      <c r="D46" s="167"/>
    </row>
    <row r="47" spans="1:6" x14ac:dyDescent="0.25">
      <c r="D47" s="167"/>
    </row>
    <row r="48" spans="1:6" x14ac:dyDescent="0.25">
      <c r="D48" s="167"/>
    </row>
    <row r="49" spans="4:4" x14ac:dyDescent="0.25">
      <c r="D49" s="167"/>
    </row>
    <row r="50" spans="4:4" x14ac:dyDescent="0.25">
      <c r="D50" s="167"/>
    </row>
    <row r="51" spans="4:4" x14ac:dyDescent="0.25">
      <c r="D51" s="167"/>
    </row>
    <row r="52" spans="4:4" x14ac:dyDescent="0.25">
      <c r="D52" s="167"/>
    </row>
    <row r="53" spans="4:4" x14ac:dyDescent="0.25">
      <c r="D53" s="167"/>
    </row>
    <row r="54" spans="4:4" x14ac:dyDescent="0.25">
      <c r="D54" s="167"/>
    </row>
    <row r="55" spans="4:4" x14ac:dyDescent="0.25">
      <c r="D55" s="167"/>
    </row>
    <row r="56" spans="4:4" x14ac:dyDescent="0.25">
      <c r="D56" s="167"/>
    </row>
    <row r="57" spans="4:4" x14ac:dyDescent="0.25">
      <c r="D57" s="167"/>
    </row>
    <row r="58" spans="4:4" x14ac:dyDescent="0.25">
      <c r="D58" s="167"/>
    </row>
    <row r="59" spans="4:4" x14ac:dyDescent="0.25">
      <c r="D59" s="167"/>
    </row>
    <row r="60" spans="4:4" x14ac:dyDescent="0.25">
      <c r="D60" s="167"/>
    </row>
    <row r="61" spans="4:4" x14ac:dyDescent="0.25">
      <c r="D61" s="167"/>
    </row>
    <row r="62" spans="4:4" x14ac:dyDescent="0.25">
      <c r="D62" s="167"/>
    </row>
    <row r="63" spans="4:4" x14ac:dyDescent="0.25">
      <c r="D63" s="167"/>
    </row>
    <row r="64" spans="4:4" x14ac:dyDescent="0.25">
      <c r="D64" s="1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 1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</dc:title>
  <dc:creator>Veronique ROUSSEL</dc:creator>
  <cp:lastModifiedBy>Veronique ROUSSEL</cp:lastModifiedBy>
  <dcterms:created xsi:type="dcterms:W3CDTF">2018-01-08T15:54:32Z</dcterms:created>
  <dcterms:modified xsi:type="dcterms:W3CDTF">2018-01-08T16:13:49Z</dcterms:modified>
</cp:coreProperties>
</file>