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HELIOS DEVELOPPEMENT\IMMOBILIER BOOS CAP TERRAIN\"/>
    </mc:Choice>
  </mc:AlternateContent>
  <bookViews>
    <workbookView xWindow="0" yWindow="0" windowWidth="23040" windowHeight="7716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J7" i="1"/>
  <c r="F8" i="1"/>
  <c r="E7" i="1"/>
  <c r="E8" i="1" l="1"/>
  <c r="J8" i="1" s="1"/>
  <c r="F7" i="1"/>
</calcChain>
</file>

<file path=xl/sharedStrings.xml><?xml version="1.0" encoding="utf-8"?>
<sst xmlns="http://schemas.openxmlformats.org/spreadsheetml/2006/main" count="13" uniqueCount="13">
  <si>
    <t xml:space="preserve">FRAIS </t>
  </si>
  <si>
    <t>LOYER ANNUEL</t>
  </si>
  <si>
    <t>Forge Feret</t>
  </si>
  <si>
    <t>COUT ACQUISITION + frais</t>
  </si>
  <si>
    <t>taux de rendement immo</t>
  </si>
  <si>
    <t xml:space="preserve">loyer annuel - frais … </t>
  </si>
  <si>
    <t>cout d'achat et frais</t>
  </si>
  <si>
    <t>coût emprunt + assurance</t>
  </si>
  <si>
    <t>total AEM</t>
  </si>
  <si>
    <t>Lindbergh (hors emprunt AI)</t>
  </si>
  <si>
    <t>CHARGES FONCIERES ET AUTRES pris en charge par locataire</t>
  </si>
  <si>
    <t>Tx Rendement</t>
  </si>
  <si>
    <t>Assur Propr Non occupant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</si>
</sst>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15"/>
  <sheetViews>
    <sheetView tabSelected="1" zoomScale="115" zoomScaleNormal="115" workbookViewId="0">
      <selection activeCell="D9" sqref="D9"/>
    </sheetView>
  </sheetViews>
  <sheetFormatPr baseColWidth="10" defaultRowHeight="14.4" x14ac:dyDescent="0.3"/>
  <cols>
    <col min="1" max="1" width="24.21875" bestFit="1" customWidth="1"/>
    <col min="2" max="2" width="17.44140625" bestFit="1" customWidth="1"/>
    <col min="6" max="6" width="13.77734375" bestFit="1" customWidth="1"/>
    <col min="7" max="7" width="13.77734375" customWidth="1"/>
    <col min="8" max="8" width="18.5546875" customWidth="1"/>
  </cols>
  <sheetData>
    <row r="5" spans="1:12" ht="39.6" customHeight="1" x14ac:dyDescent="0.3">
      <c r="B5" s="1" t="s">
        <v>3</v>
      </c>
      <c r="C5" s="1" t="s">
        <v>0</v>
      </c>
      <c r="D5" s="1" t="s">
        <v>7</v>
      </c>
      <c r="E5" s="1" t="s">
        <v>8</v>
      </c>
      <c r="F5" s="1" t="s">
        <v>1</v>
      </c>
      <c r="G5" s="1" t="s">
        <v>12</v>
      </c>
      <c r="H5" s="1" t="s">
        <v>10</v>
      </c>
      <c r="I5" s="1"/>
      <c r="J5" s="1" t="s">
        <v>11</v>
      </c>
      <c r="K5" s="1"/>
      <c r="L5" s="1"/>
    </row>
    <row r="7" spans="1:12" x14ac:dyDescent="0.3">
      <c r="A7" t="s">
        <v>2</v>
      </c>
      <c r="B7">
        <v>676000</v>
      </c>
      <c r="D7">
        <v>9851</v>
      </c>
      <c r="E7">
        <f>SUM(B7:D7)</f>
        <v>685851</v>
      </c>
      <c r="F7">
        <f>5260*12</f>
        <v>63120</v>
      </c>
      <c r="G7">
        <v>1340</v>
      </c>
      <c r="H7">
        <v>6538</v>
      </c>
      <c r="J7" s="3">
        <f>((F7-G7)*100)/E7</f>
        <v>9.0077874057193181</v>
      </c>
    </row>
    <row r="8" spans="1:12" x14ac:dyDescent="0.3">
      <c r="A8" t="s">
        <v>9</v>
      </c>
      <c r="B8">
        <v>1611000</v>
      </c>
      <c r="C8">
        <v>44500</v>
      </c>
      <c r="D8">
        <f>46000+(19800*2)</f>
        <v>85600</v>
      </c>
      <c r="E8">
        <f>SUM(B8:D8)</f>
        <v>1741100</v>
      </c>
      <c r="F8">
        <f>15632*12</f>
        <v>187584</v>
      </c>
      <c r="G8">
        <v>2500</v>
      </c>
      <c r="H8">
        <v>7481</v>
      </c>
      <c r="J8" s="3">
        <f>((F8-G8)*100)/E8</f>
        <v>10.630291195221412</v>
      </c>
    </row>
    <row r="13" spans="1:12" x14ac:dyDescent="0.3">
      <c r="A13" t="s">
        <v>4</v>
      </c>
    </row>
    <row r="14" spans="1:12" x14ac:dyDescent="0.3">
      <c r="B14" s="2" t="s">
        <v>5</v>
      </c>
    </row>
    <row r="15" spans="1:12" x14ac:dyDescent="0.3">
      <c r="B15" t="s"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dcterms:created xsi:type="dcterms:W3CDTF">2022-11-20T09:22:24Z</dcterms:created>
  <dcterms:modified xsi:type="dcterms:W3CDTF">2022-11-20T10:15:51Z</dcterms:modified>
</cp:coreProperties>
</file>