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definition besoins\"/>
    </mc:Choice>
  </mc:AlternateContent>
  <bookViews>
    <workbookView xWindow="0" yWindow="0" windowWidth="23040" windowHeight="9120"/>
  </bookViews>
  <sheets>
    <sheet name="electricité rdch" sheetId="1" r:id="rId1"/>
    <sheet name="rj 4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K52" i="1"/>
  <c r="K50" i="1"/>
  <c r="H50" i="1"/>
  <c r="F55" i="2" l="1"/>
  <c r="E55" i="2"/>
  <c r="D55" i="2"/>
  <c r="J9" i="1" l="1"/>
  <c r="E5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6" i="1"/>
  <c r="L50" i="1"/>
  <c r="M50" i="1"/>
  <c r="E9" i="1"/>
  <c r="E17" i="1"/>
  <c r="F17" i="1"/>
  <c r="J50" i="1" l="1"/>
  <c r="C53" i="2"/>
  <c r="B54" i="2"/>
  <c r="C35" i="2"/>
  <c r="C25" i="2"/>
  <c r="F23" i="1" l="1"/>
  <c r="E6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F47" i="1"/>
  <c r="F48" i="1"/>
  <c r="F49" i="1"/>
  <c r="F44" i="1"/>
  <c r="E50" i="1" l="1"/>
  <c r="F6" i="1"/>
  <c r="F9" i="1"/>
  <c r="F11" i="1"/>
  <c r="F12" i="1"/>
  <c r="F13" i="1"/>
  <c r="F14" i="1"/>
  <c r="F15" i="1"/>
  <c r="F16" i="1"/>
  <c r="F18" i="1"/>
  <c r="F22" i="1"/>
  <c r="F19" i="1"/>
  <c r="F20" i="1"/>
  <c r="F21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5" i="1"/>
  <c r="F50" i="1" l="1"/>
</calcChain>
</file>

<file path=xl/sharedStrings.xml><?xml version="1.0" encoding="utf-8"?>
<sst xmlns="http://schemas.openxmlformats.org/spreadsheetml/2006/main" count="123" uniqueCount="96">
  <si>
    <t>matériel</t>
  </si>
  <si>
    <t>cirage</t>
  </si>
  <si>
    <t>bac à cire</t>
  </si>
  <si>
    <t>couteau à cire</t>
  </si>
  <si>
    <t>qté actuelle</t>
  </si>
  <si>
    <t>machine à platre</t>
  </si>
  <si>
    <t>taille platre</t>
  </si>
  <si>
    <t>pièce à main</t>
  </si>
  <si>
    <t xml:space="preserve">ébouillanteuse </t>
  </si>
  <si>
    <t>micro onde</t>
  </si>
  <si>
    <t>autoclave</t>
  </si>
  <si>
    <t xml:space="preserve">vernis : </t>
  </si>
  <si>
    <t>réfrigérateur</t>
  </si>
  <si>
    <t>impression 3D</t>
  </si>
  <si>
    <t>Imprimante 3d</t>
  </si>
  <si>
    <t xml:space="preserve">Numérisation </t>
  </si>
  <si>
    <t>2 SCAN</t>
  </si>
  <si>
    <t>PC</t>
  </si>
  <si>
    <t>Platre</t>
  </si>
  <si>
    <t>Silicone</t>
  </si>
  <si>
    <t>RJ 45</t>
  </si>
  <si>
    <t>wifi</t>
  </si>
  <si>
    <t>Logistique</t>
  </si>
  <si>
    <t>PC douchette embarqué</t>
  </si>
  <si>
    <t xml:space="preserve">Contrôle </t>
  </si>
  <si>
    <t xml:space="preserve">PC </t>
  </si>
  <si>
    <t xml:space="preserve"> </t>
  </si>
  <si>
    <t>Poste Info logistique/badge/dispatch orientable côté dispatch et préparation des Livraisons</t>
  </si>
  <si>
    <t>box (5 pc par Poste)</t>
  </si>
  <si>
    <t>moteur extracteur+armoire élèctrique</t>
  </si>
  <si>
    <t>déshumidificateur ?? A trouver</t>
  </si>
  <si>
    <r>
      <t>laser marquage</t>
    </r>
    <r>
      <rPr>
        <i/>
        <u/>
        <sz val="11"/>
        <color theme="1"/>
        <rFont val="Calibri"/>
        <family val="2"/>
        <scheme val="minor"/>
      </rPr>
      <t xml:space="preserve"> puissance inconnu</t>
    </r>
  </si>
  <si>
    <t>Imprimante (type Ricoh)</t>
  </si>
  <si>
    <t>imprimante BADGE Z 7 ??</t>
  </si>
  <si>
    <t>Vaporetto</t>
  </si>
  <si>
    <t>projection qtés</t>
  </si>
  <si>
    <t>Prise courant</t>
  </si>
  <si>
    <t>TOTAL</t>
  </si>
  <si>
    <t>soit 73 kw hors éclairage et chauffage</t>
  </si>
  <si>
    <t>Four UV</t>
  </si>
  <si>
    <t>Conditionnement</t>
  </si>
  <si>
    <t>sur poste (lampe loupe)</t>
  </si>
  <si>
    <t>fer a souder + lampe</t>
  </si>
  <si>
    <t>injection silicone (80w /1000w max)</t>
  </si>
  <si>
    <t>P max en W demandé avec projection</t>
  </si>
  <si>
    <t>P max en W actuel</t>
  </si>
  <si>
    <t>P max unitaire en W</t>
  </si>
  <si>
    <t>HORS BUREAU</t>
  </si>
  <si>
    <t xml:space="preserve">Puissance électrique exprimée dans les modes d'emploi. Nous avons mis les puissances max. </t>
  </si>
  <si>
    <t xml:space="preserve">Actuellement nous sommes avec un abonnement Elec à 24 Kw, pour un calcul  simulé sur les puissances max à 43 Kw sachant qu'il faut ajouter les éclairages, les 4 convecteurs électriques, les postes informatiques PC (25 actuellement) + 2 serveurs et accessoires. </t>
  </si>
  <si>
    <t xml:space="preserve">PRISE RJ </t>
  </si>
  <si>
    <t>Téléphone + impr + pc</t>
  </si>
  <si>
    <t>RDCH</t>
  </si>
  <si>
    <t xml:space="preserve"> PC</t>
  </si>
  <si>
    <t>stock :</t>
  </si>
  <si>
    <t>imprimante BADGE Z 7</t>
  </si>
  <si>
    <t>imprmante BL</t>
  </si>
  <si>
    <t>WIFI</t>
  </si>
  <si>
    <t>Bureau Logisticien</t>
  </si>
  <si>
    <t>ADV :  PC + IMPR INDI + TEL</t>
  </si>
  <si>
    <t>FAX</t>
  </si>
  <si>
    <t>Locaux Sociaux</t>
  </si>
  <si>
    <t>bureau Prod. PC + Tel</t>
  </si>
  <si>
    <t>salle de pause</t>
  </si>
  <si>
    <t>arrivée technique</t>
  </si>
  <si>
    <t>resp prod</t>
  </si>
  <si>
    <t>dir vro</t>
  </si>
  <si>
    <t>rh</t>
  </si>
  <si>
    <t>ass dir</t>
  </si>
  <si>
    <t>dir pro</t>
  </si>
  <si>
    <t>commerce</t>
  </si>
  <si>
    <t>Puissance électrique AUDITECH</t>
  </si>
  <si>
    <t>Bureaux 1er etage</t>
  </si>
  <si>
    <t>PRISE RESEAU et TELEPHONE AUDITECH</t>
  </si>
  <si>
    <t>extracteur d'air (récup de celui actuel vernis)</t>
  </si>
  <si>
    <t>PROJECTION 2018</t>
  </si>
  <si>
    <t xml:space="preserve">MODIFICATION </t>
  </si>
  <si>
    <t>5 blocs de 5 box à 1 descente (x5 pc)</t>
  </si>
  <si>
    <t>projection PC qtés</t>
  </si>
  <si>
    <t>300 W Pour 2 postes complets</t>
  </si>
  <si>
    <t>lampe éclairage individuel</t>
  </si>
  <si>
    <t>prise supplémentaires</t>
  </si>
  <si>
    <t>RJ INFO</t>
  </si>
  <si>
    <t xml:space="preserve">RJ TEL </t>
  </si>
  <si>
    <t>compta/appro/Daf</t>
  </si>
  <si>
    <t>Pole Editique/reprographie dont fax</t>
  </si>
  <si>
    <t>Resp. Vente</t>
  </si>
  <si>
    <t xml:space="preserve">salle réunion PC au sol au milieu ? </t>
  </si>
  <si>
    <t>?</t>
  </si>
  <si>
    <t xml:space="preserve">box entretien </t>
  </si>
  <si>
    <t xml:space="preserve">box réception </t>
  </si>
  <si>
    <t>P Courant sans couloir hors toilette, hors local techniqeu</t>
  </si>
  <si>
    <t>compresseur dans stock</t>
  </si>
  <si>
    <t>Poste informatique 4 Prises</t>
  </si>
  <si>
    <t>total PRISES PC avec appareil</t>
  </si>
  <si>
    <t>Salle informatique SERVEUR TELECOM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</si>
</sst>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7" xfId="0" applyFill="1" applyBorder="1" applyAlignment="1">
      <alignment horizontal="center" vertical="center" wrapText="1"/>
    </xf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5" sqref="L55"/>
    </sheetView>
  </sheetViews>
  <sheetFormatPr baseColWidth="10" defaultRowHeight="14.4" x14ac:dyDescent="0.3"/>
  <cols>
    <col min="1" max="1" width="33.44140625" customWidth="1"/>
    <col min="2" max="2" width="11.44140625" style="5"/>
    <col min="3" max="3" width="0.77734375" style="5" customWidth="1"/>
    <col min="4" max="5" width="13.44140625" style="5" hidden="1" customWidth="1"/>
    <col min="6" max="6" width="16.5546875" style="5" hidden="1" customWidth="1"/>
    <col min="7" max="7" width="23" style="5" hidden="1" customWidth="1"/>
    <col min="8" max="8" width="13.44140625" style="5" hidden="1" customWidth="1"/>
    <col min="9" max="9" width="11.44140625" style="5" hidden="1" customWidth="1"/>
    <col min="10" max="10" width="11.5546875" hidden="1" customWidth="1"/>
    <col min="11" max="11" width="56.109375" customWidth="1"/>
  </cols>
  <sheetData>
    <row r="1" spans="1:13" x14ac:dyDescent="0.3">
      <c r="A1" s="18">
        <v>42646</v>
      </c>
      <c r="D1" s="5" t="s">
        <v>71</v>
      </c>
    </row>
    <row r="2" spans="1:13" ht="15" thickBot="1" x14ac:dyDescent="0.35">
      <c r="H2" s="43" t="s">
        <v>75</v>
      </c>
      <c r="I2" s="43"/>
      <c r="J2" s="43"/>
      <c r="K2" s="41" t="s">
        <v>47</v>
      </c>
      <c r="L2" s="41"/>
      <c r="M2" s="41"/>
    </row>
    <row r="3" spans="1:13" s="3" customFormat="1" ht="39" customHeight="1" x14ac:dyDescent="0.3">
      <c r="A3" s="3" t="s">
        <v>0</v>
      </c>
      <c r="B3" s="6" t="s">
        <v>4</v>
      </c>
      <c r="C3" s="6" t="s">
        <v>35</v>
      </c>
      <c r="D3" s="6" t="s">
        <v>46</v>
      </c>
      <c r="E3" s="6" t="s">
        <v>45</v>
      </c>
      <c r="F3" s="32" t="s">
        <v>44</v>
      </c>
      <c r="G3" s="28" t="s">
        <v>76</v>
      </c>
      <c r="H3" s="28" t="s">
        <v>78</v>
      </c>
      <c r="I3" s="28" t="s">
        <v>46</v>
      </c>
      <c r="J3" s="28" t="s">
        <v>44</v>
      </c>
      <c r="K3" s="24" t="s">
        <v>36</v>
      </c>
      <c r="L3" s="7" t="s">
        <v>20</v>
      </c>
      <c r="M3" s="8" t="s">
        <v>21</v>
      </c>
    </row>
    <row r="4" spans="1:13" x14ac:dyDescent="0.3">
      <c r="A4" s="1" t="s">
        <v>1</v>
      </c>
      <c r="F4" s="33"/>
      <c r="G4" s="36"/>
      <c r="H4" s="29"/>
      <c r="I4" s="29"/>
      <c r="J4" s="29"/>
      <c r="K4" s="25"/>
      <c r="L4" s="9"/>
      <c r="M4" s="10"/>
    </row>
    <row r="5" spans="1:13" ht="28.8" customHeight="1" x14ac:dyDescent="0.3">
      <c r="A5" t="s">
        <v>2</v>
      </c>
      <c r="B5" s="5">
        <v>2</v>
      </c>
      <c r="C5" s="5">
        <v>4</v>
      </c>
      <c r="D5" s="5">
        <v>300</v>
      </c>
      <c r="E5" s="5">
        <f>D5*B5</f>
        <v>600</v>
      </c>
      <c r="F5" s="33">
        <f>D5*C5</f>
        <v>1200</v>
      </c>
      <c r="G5" s="44" t="s">
        <v>79</v>
      </c>
      <c r="H5" s="29">
        <v>2</v>
      </c>
      <c r="I5" s="29">
        <v>300</v>
      </c>
      <c r="J5" s="29">
        <v>600</v>
      </c>
      <c r="K5" s="25">
        <v>4</v>
      </c>
      <c r="L5" s="9"/>
      <c r="M5" s="10"/>
    </row>
    <row r="6" spans="1:13" x14ac:dyDescent="0.3">
      <c r="A6" t="s">
        <v>3</v>
      </c>
      <c r="B6" s="5">
        <v>2</v>
      </c>
      <c r="C6" s="5">
        <v>4</v>
      </c>
      <c r="D6" s="5">
        <v>15</v>
      </c>
      <c r="E6" s="5">
        <f t="shared" ref="E6:E49" si="0">D6*B6</f>
        <v>30</v>
      </c>
      <c r="F6" s="33">
        <f t="shared" ref="F6:F49" si="1">D6*C6</f>
        <v>60</v>
      </c>
      <c r="G6" s="45"/>
      <c r="H6" s="29">
        <v>2</v>
      </c>
      <c r="I6" s="29">
        <v>0</v>
      </c>
      <c r="J6" s="29">
        <f t="shared" ref="J6:J21" si="2">I6*H6</f>
        <v>0</v>
      </c>
      <c r="K6" s="25">
        <v>4</v>
      </c>
      <c r="L6" s="9"/>
      <c r="M6" s="10"/>
    </row>
    <row r="7" spans="1:13" x14ac:dyDescent="0.3">
      <c r="A7" t="s">
        <v>80</v>
      </c>
      <c r="F7" s="33"/>
      <c r="G7" s="46"/>
      <c r="H7" s="29">
        <v>2</v>
      </c>
      <c r="I7" s="29"/>
      <c r="J7" s="29"/>
      <c r="K7" s="25"/>
      <c r="L7" s="9"/>
      <c r="M7" s="10"/>
    </row>
    <row r="8" spans="1:13" x14ac:dyDescent="0.3">
      <c r="A8" t="s">
        <v>81</v>
      </c>
      <c r="F8" s="33"/>
      <c r="G8" s="38"/>
      <c r="H8" s="29">
        <v>2</v>
      </c>
      <c r="I8" s="29"/>
      <c r="J8" s="29"/>
      <c r="K8" s="25"/>
      <c r="L8" s="9"/>
      <c r="M8" s="10"/>
    </row>
    <row r="9" spans="1:13" ht="28.8" x14ac:dyDescent="0.3">
      <c r="A9" s="1" t="s">
        <v>28</v>
      </c>
      <c r="B9" s="5">
        <v>9</v>
      </c>
      <c r="C9" s="5">
        <v>20</v>
      </c>
      <c r="D9" s="5">
        <v>1600</v>
      </c>
      <c r="E9" s="5">
        <f>D9*B9</f>
        <v>14400</v>
      </c>
      <c r="F9" s="33">
        <f t="shared" si="1"/>
        <v>32000</v>
      </c>
      <c r="G9" s="36" t="s">
        <v>77</v>
      </c>
      <c r="H9" s="29">
        <v>25</v>
      </c>
      <c r="I9" s="29">
        <v>1600</v>
      </c>
      <c r="J9" s="29">
        <f t="shared" si="2"/>
        <v>40000</v>
      </c>
      <c r="K9" s="25">
        <v>100</v>
      </c>
      <c r="L9" s="9"/>
      <c r="M9" s="10"/>
    </row>
    <row r="10" spans="1:13" x14ac:dyDescent="0.3">
      <c r="E10" s="5" t="s">
        <v>26</v>
      </c>
      <c r="F10" s="33" t="s">
        <v>26</v>
      </c>
      <c r="G10" s="36"/>
      <c r="H10" s="29"/>
      <c r="I10" s="29"/>
      <c r="J10" s="29" t="s">
        <v>26</v>
      </c>
      <c r="K10" s="25"/>
      <c r="L10" s="9"/>
      <c r="M10" s="10"/>
    </row>
    <row r="11" spans="1:13" x14ac:dyDescent="0.3">
      <c r="A11" s="1" t="s">
        <v>18</v>
      </c>
      <c r="E11" s="5">
        <f t="shared" si="0"/>
        <v>0</v>
      </c>
      <c r="F11" s="33">
        <f t="shared" si="1"/>
        <v>0</v>
      </c>
      <c r="G11" s="36"/>
      <c r="H11" s="29"/>
      <c r="I11" s="29"/>
      <c r="J11" s="29">
        <f t="shared" si="2"/>
        <v>0</v>
      </c>
      <c r="K11" s="25"/>
      <c r="L11" s="9">
        <v>1</v>
      </c>
      <c r="M11" s="10"/>
    </row>
    <row r="12" spans="1:13" x14ac:dyDescent="0.3">
      <c r="A12" t="s">
        <v>5</v>
      </c>
      <c r="B12" s="5">
        <v>2</v>
      </c>
      <c r="C12" s="5">
        <v>2</v>
      </c>
      <c r="D12" s="5">
        <v>250</v>
      </c>
      <c r="E12" s="5">
        <f t="shared" si="0"/>
        <v>500</v>
      </c>
      <c r="F12" s="33">
        <f t="shared" si="1"/>
        <v>500</v>
      </c>
      <c r="G12" s="36"/>
      <c r="H12" s="29">
        <v>2</v>
      </c>
      <c r="I12" s="29">
        <v>250</v>
      </c>
      <c r="J12" s="29">
        <f t="shared" si="2"/>
        <v>500</v>
      </c>
      <c r="K12" s="25">
        <v>2</v>
      </c>
      <c r="L12" s="9"/>
      <c r="M12" s="10"/>
    </row>
    <row r="13" spans="1:13" x14ac:dyDescent="0.3">
      <c r="A13" t="s">
        <v>6</v>
      </c>
      <c r="B13" s="5">
        <v>1</v>
      </c>
      <c r="C13" s="5">
        <v>2</v>
      </c>
      <c r="D13" s="5">
        <v>500</v>
      </c>
      <c r="E13" s="5">
        <f t="shared" si="0"/>
        <v>500</v>
      </c>
      <c r="F13" s="33">
        <f t="shared" si="1"/>
        <v>1000</v>
      </c>
      <c r="G13" s="36"/>
      <c r="H13" s="29">
        <v>2</v>
      </c>
      <c r="I13" s="29">
        <v>500</v>
      </c>
      <c r="J13" s="29">
        <f t="shared" si="2"/>
        <v>1000</v>
      </c>
      <c r="K13" s="25">
        <v>2</v>
      </c>
      <c r="L13" s="9"/>
      <c r="M13" s="10"/>
    </row>
    <row r="14" spans="1:13" x14ac:dyDescent="0.3">
      <c r="A14" t="s">
        <v>7</v>
      </c>
      <c r="B14" s="5">
        <v>1</v>
      </c>
      <c r="C14" s="5">
        <v>1</v>
      </c>
      <c r="D14" s="5">
        <v>300</v>
      </c>
      <c r="E14" s="5">
        <f t="shared" si="0"/>
        <v>300</v>
      </c>
      <c r="F14" s="33">
        <f t="shared" si="1"/>
        <v>300</v>
      </c>
      <c r="G14" s="36"/>
      <c r="H14" s="29">
        <v>1</v>
      </c>
      <c r="I14" s="29">
        <v>300</v>
      </c>
      <c r="J14" s="29">
        <f t="shared" si="2"/>
        <v>300</v>
      </c>
      <c r="K14" s="25">
        <v>1</v>
      </c>
      <c r="L14" s="9"/>
      <c r="M14" s="10"/>
    </row>
    <row r="15" spans="1:13" x14ac:dyDescent="0.3">
      <c r="A15" t="s">
        <v>34</v>
      </c>
      <c r="B15" s="5">
        <v>2</v>
      </c>
      <c r="C15" s="5">
        <v>4</v>
      </c>
      <c r="D15" s="5">
        <v>1500</v>
      </c>
      <c r="E15" s="5">
        <f t="shared" si="0"/>
        <v>3000</v>
      </c>
      <c r="F15" s="33">
        <f t="shared" si="1"/>
        <v>6000</v>
      </c>
      <c r="G15" s="36"/>
      <c r="H15" s="29">
        <v>4</v>
      </c>
      <c r="I15" s="29">
        <v>1500</v>
      </c>
      <c r="J15" s="29">
        <f t="shared" si="2"/>
        <v>6000</v>
      </c>
      <c r="K15" s="25">
        <v>4</v>
      </c>
      <c r="L15" s="9"/>
      <c r="M15" s="10"/>
    </row>
    <row r="16" spans="1:13" x14ac:dyDescent="0.3">
      <c r="A16" t="s">
        <v>8</v>
      </c>
      <c r="B16" s="5">
        <v>1</v>
      </c>
      <c r="C16" s="5">
        <v>2</v>
      </c>
      <c r="D16" s="5">
        <v>2600</v>
      </c>
      <c r="E16" s="5">
        <f t="shared" si="0"/>
        <v>2600</v>
      </c>
      <c r="F16" s="33">
        <f t="shared" si="1"/>
        <v>5200</v>
      </c>
      <c r="G16" s="36"/>
      <c r="H16" s="29">
        <v>2</v>
      </c>
      <c r="I16" s="29">
        <v>2600</v>
      </c>
      <c r="J16" s="29">
        <f t="shared" si="2"/>
        <v>5200</v>
      </c>
      <c r="K16" s="25">
        <v>2</v>
      </c>
      <c r="L16" s="9"/>
      <c r="M16" s="10"/>
    </row>
    <row r="17" spans="1:13" x14ac:dyDescent="0.3">
      <c r="A17" s="20" t="s">
        <v>74</v>
      </c>
      <c r="B17" s="21">
        <v>1</v>
      </c>
      <c r="C17" s="21">
        <v>1</v>
      </c>
      <c r="D17" s="21">
        <v>7000</v>
      </c>
      <c r="E17" s="21">
        <f t="shared" si="0"/>
        <v>7000</v>
      </c>
      <c r="F17" s="34">
        <f t="shared" si="1"/>
        <v>7000</v>
      </c>
      <c r="G17" s="36"/>
      <c r="H17" s="29">
        <v>1</v>
      </c>
      <c r="I17" s="29">
        <v>7000</v>
      </c>
      <c r="J17" s="29">
        <f t="shared" si="2"/>
        <v>7000</v>
      </c>
      <c r="K17" s="26"/>
      <c r="L17" s="22"/>
      <c r="M17" s="23"/>
    </row>
    <row r="18" spans="1:13" x14ac:dyDescent="0.3">
      <c r="E18" s="5">
        <f t="shared" si="0"/>
        <v>0</v>
      </c>
      <c r="F18" s="33">
        <f t="shared" si="1"/>
        <v>0</v>
      </c>
      <c r="G18" s="36"/>
      <c r="H18" s="29"/>
      <c r="I18" s="29"/>
      <c r="J18" s="29">
        <f t="shared" si="2"/>
        <v>0</v>
      </c>
      <c r="K18" s="25"/>
      <c r="L18" s="9"/>
      <c r="M18" s="10"/>
    </row>
    <row r="19" spans="1:13" x14ac:dyDescent="0.3">
      <c r="A19" s="1" t="s">
        <v>19</v>
      </c>
      <c r="E19" s="5">
        <f t="shared" si="0"/>
        <v>0</v>
      </c>
      <c r="F19" s="33">
        <f t="shared" si="1"/>
        <v>0</v>
      </c>
      <c r="G19" s="36"/>
      <c r="H19" s="29"/>
      <c r="I19" s="29"/>
      <c r="J19" s="29">
        <f t="shared" si="2"/>
        <v>0</v>
      </c>
      <c r="K19" s="25"/>
      <c r="L19" s="9"/>
      <c r="M19" s="10"/>
    </row>
    <row r="20" spans="1:13" x14ac:dyDescent="0.3">
      <c r="A20" t="s">
        <v>43</v>
      </c>
      <c r="B20" s="5">
        <v>3</v>
      </c>
      <c r="C20" s="5">
        <v>4</v>
      </c>
      <c r="D20" s="5">
        <v>1000</v>
      </c>
      <c r="E20" s="5">
        <f t="shared" si="0"/>
        <v>3000</v>
      </c>
      <c r="F20" s="33">
        <f t="shared" si="1"/>
        <v>4000</v>
      </c>
      <c r="G20" s="36"/>
      <c r="H20" s="29">
        <v>4</v>
      </c>
      <c r="I20" s="29">
        <v>1000</v>
      </c>
      <c r="J20" s="29">
        <f t="shared" si="2"/>
        <v>4000</v>
      </c>
      <c r="K20" s="25">
        <v>4</v>
      </c>
      <c r="L20" s="9"/>
      <c r="M20" s="10"/>
    </row>
    <row r="21" spans="1:13" x14ac:dyDescent="0.3">
      <c r="A21" t="s">
        <v>10</v>
      </c>
      <c r="B21" s="5">
        <v>6</v>
      </c>
      <c r="C21" s="5">
        <v>8</v>
      </c>
      <c r="D21" s="5">
        <v>450</v>
      </c>
      <c r="E21" s="5">
        <f t="shared" si="0"/>
        <v>2700</v>
      </c>
      <c r="F21" s="33">
        <f t="shared" si="1"/>
        <v>3600</v>
      </c>
      <c r="G21" s="36"/>
      <c r="H21" s="29">
        <v>8</v>
      </c>
      <c r="I21" s="29">
        <v>450</v>
      </c>
      <c r="J21" s="29">
        <f t="shared" si="2"/>
        <v>3600</v>
      </c>
      <c r="K21" s="25">
        <v>8</v>
      </c>
      <c r="L21" s="9"/>
      <c r="M21" s="10"/>
    </row>
    <row r="22" spans="1:13" x14ac:dyDescent="0.3">
      <c r="A22" t="s">
        <v>9</v>
      </c>
      <c r="B22" s="5">
        <v>1</v>
      </c>
      <c r="C22" s="5">
        <v>1</v>
      </c>
      <c r="D22" s="5">
        <v>800</v>
      </c>
      <c r="E22" s="5">
        <f t="shared" si="0"/>
        <v>800</v>
      </c>
      <c r="F22" s="33">
        <f>D22*C22</f>
        <v>800</v>
      </c>
      <c r="G22" s="36"/>
      <c r="H22" s="29">
        <v>1</v>
      </c>
      <c r="I22" s="29">
        <v>800</v>
      </c>
      <c r="J22" s="29">
        <f>I22*H22</f>
        <v>800</v>
      </c>
      <c r="K22" s="25">
        <v>1</v>
      </c>
      <c r="L22" s="9"/>
      <c r="M22" s="10"/>
    </row>
    <row r="23" spans="1:13" x14ac:dyDescent="0.3">
      <c r="E23" s="5">
        <f t="shared" si="0"/>
        <v>0</v>
      </c>
      <c r="F23" s="33">
        <f>D23*C23</f>
        <v>0</v>
      </c>
      <c r="G23" s="36"/>
      <c r="H23" s="29"/>
      <c r="I23" s="29"/>
      <c r="J23" s="29">
        <f>I23*H23</f>
        <v>0</v>
      </c>
      <c r="K23" s="25"/>
      <c r="L23" s="9"/>
      <c r="M23" s="10"/>
    </row>
    <row r="24" spans="1:13" x14ac:dyDescent="0.3">
      <c r="A24" s="1" t="s">
        <v>11</v>
      </c>
      <c r="E24" s="5">
        <f t="shared" si="0"/>
        <v>0</v>
      </c>
      <c r="F24" s="33">
        <f t="shared" si="1"/>
        <v>0</v>
      </c>
      <c r="G24" s="36"/>
      <c r="H24" s="29"/>
      <c r="I24" s="29"/>
      <c r="J24" s="29">
        <f t="shared" ref="J24" si="3">I24*H24</f>
        <v>0</v>
      </c>
      <c r="K24" s="25"/>
      <c r="L24" s="9"/>
      <c r="M24" s="10"/>
    </row>
    <row r="25" spans="1:13" x14ac:dyDescent="0.3">
      <c r="A25" s="20" t="s">
        <v>29</v>
      </c>
      <c r="B25" s="21">
        <v>1</v>
      </c>
      <c r="C25" s="21">
        <v>1</v>
      </c>
      <c r="D25" s="21">
        <v>1000</v>
      </c>
      <c r="E25" s="21">
        <f t="shared" si="0"/>
        <v>1000</v>
      </c>
      <c r="F25" s="34">
        <v>7000</v>
      </c>
      <c r="G25" s="36"/>
      <c r="H25" s="29">
        <v>1</v>
      </c>
      <c r="I25" s="29">
        <v>1000</v>
      </c>
      <c r="J25" s="29">
        <v>7000</v>
      </c>
      <c r="K25" s="26"/>
      <c r="L25" s="22"/>
      <c r="M25" s="23"/>
    </row>
    <row r="26" spans="1:13" x14ac:dyDescent="0.3">
      <c r="A26" t="s">
        <v>12</v>
      </c>
      <c r="B26" s="5">
        <v>1</v>
      </c>
      <c r="C26" s="5">
        <v>1</v>
      </c>
      <c r="D26" s="5">
        <v>150</v>
      </c>
      <c r="E26" s="5">
        <f t="shared" si="0"/>
        <v>150</v>
      </c>
      <c r="F26" s="33">
        <f t="shared" si="1"/>
        <v>150</v>
      </c>
      <c r="G26" s="36"/>
      <c r="H26" s="29">
        <v>1</v>
      </c>
      <c r="I26" s="29">
        <v>150</v>
      </c>
      <c r="J26" s="29">
        <f t="shared" ref="J26:J49" si="4">I26*H26</f>
        <v>150</v>
      </c>
      <c r="K26" s="25">
        <v>1</v>
      </c>
      <c r="L26" s="9"/>
      <c r="M26" s="10"/>
    </row>
    <row r="27" spans="1:13" x14ac:dyDescent="0.3">
      <c r="A27" t="s">
        <v>30</v>
      </c>
      <c r="C27" s="4">
        <v>1</v>
      </c>
      <c r="D27" s="5">
        <v>1000</v>
      </c>
      <c r="E27" s="5">
        <f t="shared" si="0"/>
        <v>0</v>
      </c>
      <c r="F27" s="33">
        <f t="shared" si="1"/>
        <v>1000</v>
      </c>
      <c r="G27" s="36"/>
      <c r="H27" s="30">
        <v>1</v>
      </c>
      <c r="I27" s="29">
        <v>1000</v>
      </c>
      <c r="J27" s="29">
        <f t="shared" si="4"/>
        <v>1000</v>
      </c>
      <c r="K27" s="25">
        <v>1</v>
      </c>
      <c r="L27" s="9"/>
      <c r="M27" s="10"/>
    </row>
    <row r="28" spans="1:13" x14ac:dyDescent="0.3">
      <c r="E28" s="5">
        <f t="shared" si="0"/>
        <v>0</v>
      </c>
      <c r="F28" s="33">
        <f t="shared" si="1"/>
        <v>0</v>
      </c>
      <c r="G28" s="36"/>
      <c r="H28" s="29"/>
      <c r="I28" s="29"/>
      <c r="J28" s="29">
        <f t="shared" si="4"/>
        <v>0</v>
      </c>
      <c r="K28" s="25"/>
      <c r="L28" s="9"/>
      <c r="M28" s="10"/>
    </row>
    <row r="29" spans="1:13" x14ac:dyDescent="0.3">
      <c r="A29" s="1" t="s">
        <v>13</v>
      </c>
      <c r="E29" s="5">
        <f t="shared" si="0"/>
        <v>0</v>
      </c>
      <c r="F29" s="33">
        <f t="shared" si="1"/>
        <v>0</v>
      </c>
      <c r="G29" s="36"/>
      <c r="H29" s="29"/>
      <c r="I29" s="29"/>
      <c r="J29" s="29">
        <f t="shared" si="4"/>
        <v>0</v>
      </c>
      <c r="K29" s="25"/>
      <c r="L29" s="9"/>
      <c r="M29" s="10"/>
    </row>
    <row r="30" spans="1:13" x14ac:dyDescent="0.3">
      <c r="A30" t="s">
        <v>14</v>
      </c>
      <c r="B30" s="5">
        <v>1</v>
      </c>
      <c r="C30" s="5">
        <v>4</v>
      </c>
      <c r="D30" s="5">
        <v>65</v>
      </c>
      <c r="E30" s="5">
        <f t="shared" si="0"/>
        <v>65</v>
      </c>
      <c r="F30" s="33">
        <f t="shared" si="1"/>
        <v>260</v>
      </c>
      <c r="G30" s="36"/>
      <c r="H30" s="29">
        <v>4</v>
      </c>
      <c r="I30" s="29">
        <v>65</v>
      </c>
      <c r="J30" s="29">
        <f t="shared" si="4"/>
        <v>260</v>
      </c>
      <c r="K30" s="25">
        <v>4</v>
      </c>
      <c r="L30" s="9">
        <v>4</v>
      </c>
      <c r="M30" s="10">
        <v>4</v>
      </c>
    </row>
    <row r="31" spans="1:13" x14ac:dyDescent="0.3">
      <c r="A31" t="s">
        <v>39</v>
      </c>
      <c r="B31" s="5">
        <v>1</v>
      </c>
      <c r="C31" s="5">
        <v>4</v>
      </c>
      <c r="D31" s="5">
        <v>36</v>
      </c>
      <c r="E31" s="5">
        <f t="shared" si="0"/>
        <v>36</v>
      </c>
      <c r="F31" s="33">
        <f t="shared" si="1"/>
        <v>144</v>
      </c>
      <c r="G31" s="36"/>
      <c r="H31" s="29">
        <v>4</v>
      </c>
      <c r="I31" s="29">
        <v>36</v>
      </c>
      <c r="J31" s="29">
        <f t="shared" si="4"/>
        <v>144</v>
      </c>
      <c r="K31" s="25">
        <v>4</v>
      </c>
      <c r="L31" s="9"/>
      <c r="M31" s="10"/>
    </row>
    <row r="32" spans="1:13" x14ac:dyDescent="0.3">
      <c r="A32" s="1" t="s">
        <v>15</v>
      </c>
      <c r="E32" s="5">
        <f t="shared" si="0"/>
        <v>0</v>
      </c>
      <c r="F32" s="33">
        <f t="shared" si="1"/>
        <v>0</v>
      </c>
      <c r="G32" s="36"/>
      <c r="H32" s="29"/>
      <c r="I32" s="29"/>
      <c r="J32" s="29">
        <f t="shared" si="4"/>
        <v>0</v>
      </c>
      <c r="K32" s="25"/>
      <c r="L32" s="9"/>
      <c r="M32" s="10"/>
    </row>
    <row r="33" spans="1:13" x14ac:dyDescent="0.3">
      <c r="A33" t="s">
        <v>16</v>
      </c>
      <c r="B33" s="5">
        <v>2</v>
      </c>
      <c r="C33" s="5">
        <v>2</v>
      </c>
      <c r="D33" s="5">
        <v>30</v>
      </c>
      <c r="E33" s="5">
        <f t="shared" si="0"/>
        <v>60</v>
      </c>
      <c r="F33" s="33">
        <f t="shared" si="1"/>
        <v>60</v>
      </c>
      <c r="G33" s="36"/>
      <c r="H33" s="29">
        <v>2</v>
      </c>
      <c r="I33" s="29">
        <v>30</v>
      </c>
      <c r="J33" s="29">
        <f t="shared" si="4"/>
        <v>60</v>
      </c>
      <c r="K33" s="25">
        <v>2</v>
      </c>
      <c r="L33" s="9"/>
      <c r="M33" s="10"/>
    </row>
    <row r="34" spans="1:13" x14ac:dyDescent="0.3">
      <c r="A34" t="s">
        <v>17</v>
      </c>
      <c r="B34" s="5">
        <v>2</v>
      </c>
      <c r="C34" s="5">
        <v>2</v>
      </c>
      <c r="D34" s="5">
        <v>350</v>
      </c>
      <c r="E34" s="5">
        <f t="shared" si="0"/>
        <v>700</v>
      </c>
      <c r="F34" s="33">
        <f t="shared" si="1"/>
        <v>700</v>
      </c>
      <c r="G34" s="36"/>
      <c r="H34" s="29">
        <v>2</v>
      </c>
      <c r="I34" s="29">
        <v>350</v>
      </c>
      <c r="J34" s="29">
        <f t="shared" si="4"/>
        <v>700</v>
      </c>
      <c r="K34" s="25">
        <v>6</v>
      </c>
      <c r="L34" s="9">
        <v>2</v>
      </c>
      <c r="M34" s="10"/>
    </row>
    <row r="35" spans="1:13" x14ac:dyDescent="0.3">
      <c r="E35" s="5">
        <f t="shared" si="0"/>
        <v>0</v>
      </c>
      <c r="F35" s="33">
        <f t="shared" si="1"/>
        <v>0</v>
      </c>
      <c r="G35" s="36"/>
      <c r="H35" s="29"/>
      <c r="I35" s="29"/>
      <c r="J35" s="29">
        <f t="shared" si="4"/>
        <v>0</v>
      </c>
      <c r="K35" s="25"/>
      <c r="L35" s="9"/>
      <c r="M35" s="10"/>
    </row>
    <row r="36" spans="1:13" x14ac:dyDescent="0.3">
      <c r="A36" s="1" t="s">
        <v>24</v>
      </c>
      <c r="E36" s="5">
        <f t="shared" si="0"/>
        <v>0</v>
      </c>
      <c r="F36" s="33">
        <f t="shared" si="1"/>
        <v>0</v>
      </c>
      <c r="G36" s="36"/>
      <c r="H36" s="29"/>
      <c r="I36" s="29"/>
      <c r="J36" s="29">
        <f t="shared" si="4"/>
        <v>0</v>
      </c>
      <c r="K36" s="25"/>
      <c r="L36" s="9"/>
      <c r="M36" s="10"/>
    </row>
    <row r="37" spans="1:13" x14ac:dyDescent="0.3">
      <c r="A37" t="s">
        <v>31</v>
      </c>
      <c r="B37" s="5">
        <v>1</v>
      </c>
      <c r="C37" s="5">
        <v>1</v>
      </c>
      <c r="D37" s="5">
        <v>1000</v>
      </c>
      <c r="E37" s="5">
        <f t="shared" si="0"/>
        <v>1000</v>
      </c>
      <c r="F37" s="33">
        <f t="shared" si="1"/>
        <v>1000</v>
      </c>
      <c r="G37" s="36"/>
      <c r="H37" s="29">
        <v>1</v>
      </c>
      <c r="I37" s="29">
        <v>1000</v>
      </c>
      <c r="J37" s="29">
        <f t="shared" si="4"/>
        <v>1000</v>
      </c>
      <c r="K37" s="25">
        <v>1</v>
      </c>
      <c r="L37" s="9"/>
      <c r="M37" s="10"/>
    </row>
    <row r="38" spans="1:13" x14ac:dyDescent="0.3">
      <c r="A38" t="s">
        <v>25</v>
      </c>
      <c r="B38" s="5" t="s">
        <v>26</v>
      </c>
      <c r="C38" s="5">
        <v>1</v>
      </c>
      <c r="D38" s="5">
        <v>350</v>
      </c>
      <c r="F38" s="33">
        <f t="shared" si="1"/>
        <v>350</v>
      </c>
      <c r="G38" s="36"/>
      <c r="H38" s="29">
        <v>1</v>
      </c>
      <c r="I38" s="29">
        <v>350</v>
      </c>
      <c r="J38" s="29">
        <f t="shared" si="4"/>
        <v>350</v>
      </c>
      <c r="K38" s="25">
        <v>3</v>
      </c>
      <c r="L38" s="9">
        <v>1</v>
      </c>
      <c r="M38" s="10"/>
    </row>
    <row r="39" spans="1:13" x14ac:dyDescent="0.3">
      <c r="E39" s="5">
        <f t="shared" si="0"/>
        <v>0</v>
      </c>
      <c r="F39" s="33">
        <f t="shared" si="1"/>
        <v>0</v>
      </c>
      <c r="G39" s="36"/>
      <c r="H39" s="29"/>
      <c r="I39" s="29"/>
      <c r="J39" s="29">
        <f t="shared" si="4"/>
        <v>0</v>
      </c>
      <c r="K39" s="25"/>
      <c r="L39" s="9"/>
      <c r="M39" s="10"/>
    </row>
    <row r="40" spans="1:13" x14ac:dyDescent="0.3">
      <c r="A40" t="s">
        <v>92</v>
      </c>
      <c r="B40" s="5">
        <v>1</v>
      </c>
      <c r="C40" s="5">
        <v>1</v>
      </c>
      <c r="D40" s="5">
        <v>11000</v>
      </c>
      <c r="E40" s="5">
        <f t="shared" si="0"/>
        <v>11000</v>
      </c>
      <c r="F40" s="33">
        <f t="shared" si="1"/>
        <v>11000</v>
      </c>
      <c r="G40" s="36"/>
      <c r="H40" s="29">
        <v>1</v>
      </c>
      <c r="I40" s="29">
        <v>11000</v>
      </c>
      <c r="J40" s="29">
        <f t="shared" si="4"/>
        <v>11000</v>
      </c>
      <c r="K40" s="25">
        <v>1</v>
      </c>
      <c r="L40" s="9"/>
      <c r="M40" s="10"/>
    </row>
    <row r="41" spans="1:13" x14ac:dyDescent="0.3">
      <c r="E41" s="5">
        <f t="shared" si="0"/>
        <v>0</v>
      </c>
      <c r="F41" s="33">
        <f t="shared" si="1"/>
        <v>0</v>
      </c>
      <c r="G41" s="36"/>
      <c r="H41" s="29"/>
      <c r="I41" s="29"/>
      <c r="J41" s="29">
        <f t="shared" si="4"/>
        <v>0</v>
      </c>
      <c r="K41" s="25"/>
      <c r="L41" s="9"/>
      <c r="M41" s="10"/>
    </row>
    <row r="42" spans="1:13" x14ac:dyDescent="0.3">
      <c r="A42" s="1" t="s">
        <v>22</v>
      </c>
      <c r="E42" s="5">
        <f t="shared" si="0"/>
        <v>0</v>
      </c>
      <c r="F42" s="33">
        <f t="shared" si="1"/>
        <v>0</v>
      </c>
      <c r="G42" s="36"/>
      <c r="H42" s="29"/>
      <c r="I42" s="29"/>
      <c r="J42" s="29">
        <f t="shared" si="4"/>
        <v>0</v>
      </c>
      <c r="K42" s="25"/>
      <c r="L42" s="9"/>
      <c r="M42" s="10"/>
    </row>
    <row r="43" spans="1:13" ht="54" customHeight="1" x14ac:dyDescent="0.3">
      <c r="A43" s="2" t="s">
        <v>27</v>
      </c>
      <c r="B43" s="5">
        <v>1</v>
      </c>
      <c r="C43" s="5">
        <v>1</v>
      </c>
      <c r="D43" s="5">
        <v>350</v>
      </c>
      <c r="E43" s="5">
        <f t="shared" si="0"/>
        <v>350</v>
      </c>
      <c r="F43" s="33">
        <f t="shared" si="1"/>
        <v>350</v>
      </c>
      <c r="G43" s="36"/>
      <c r="H43" s="29">
        <v>1</v>
      </c>
      <c r="I43" s="29">
        <v>350</v>
      </c>
      <c r="J43" s="29">
        <f t="shared" si="4"/>
        <v>350</v>
      </c>
      <c r="K43" s="25">
        <v>3</v>
      </c>
      <c r="L43" s="9">
        <v>2</v>
      </c>
      <c r="M43" s="10"/>
    </row>
    <row r="44" spans="1:13" ht="17.25" customHeight="1" x14ac:dyDescent="0.3">
      <c r="A44" s="2" t="s">
        <v>32</v>
      </c>
      <c r="C44" s="5">
        <v>1</v>
      </c>
      <c r="D44" s="5">
        <v>1700</v>
      </c>
      <c r="E44" s="5">
        <f t="shared" si="0"/>
        <v>0</v>
      </c>
      <c r="F44" s="33">
        <f t="shared" si="1"/>
        <v>1700</v>
      </c>
      <c r="G44" s="36"/>
      <c r="H44" s="29">
        <v>1</v>
      </c>
      <c r="I44" s="29">
        <v>1700</v>
      </c>
      <c r="J44" s="29">
        <f t="shared" si="4"/>
        <v>1700</v>
      </c>
      <c r="K44" s="25">
        <v>1</v>
      </c>
      <c r="L44" s="9">
        <v>1</v>
      </c>
      <c r="M44" s="10"/>
    </row>
    <row r="45" spans="1:13" x14ac:dyDescent="0.3">
      <c r="A45" t="s">
        <v>33</v>
      </c>
      <c r="B45" s="5">
        <v>2</v>
      </c>
      <c r="C45" s="5">
        <v>3</v>
      </c>
      <c r="D45" s="5">
        <v>100</v>
      </c>
      <c r="E45" s="5">
        <f t="shared" si="0"/>
        <v>200</v>
      </c>
      <c r="F45" s="33">
        <f t="shared" si="1"/>
        <v>300</v>
      </c>
      <c r="G45" s="36"/>
      <c r="H45" s="29">
        <v>3</v>
      </c>
      <c r="I45" s="29">
        <v>100</v>
      </c>
      <c r="J45" s="29">
        <f t="shared" si="4"/>
        <v>300</v>
      </c>
      <c r="K45" s="25">
        <v>3</v>
      </c>
      <c r="L45" s="9">
        <v>3</v>
      </c>
      <c r="M45" s="10"/>
    </row>
    <row r="46" spans="1:13" x14ac:dyDescent="0.3">
      <c r="A46" t="s">
        <v>23</v>
      </c>
      <c r="B46" s="5">
        <v>2</v>
      </c>
      <c r="C46" s="5">
        <v>2</v>
      </c>
      <c r="D46" s="5">
        <v>50</v>
      </c>
      <c r="E46" s="5">
        <f t="shared" si="0"/>
        <v>100</v>
      </c>
      <c r="F46" s="33">
        <f t="shared" si="1"/>
        <v>100</v>
      </c>
      <c r="G46" s="36"/>
      <c r="H46" s="29">
        <v>2</v>
      </c>
      <c r="I46" s="29">
        <v>50</v>
      </c>
      <c r="J46" s="29">
        <f t="shared" si="4"/>
        <v>100</v>
      </c>
      <c r="K46" s="25">
        <v>2</v>
      </c>
      <c r="L46" s="9"/>
      <c r="M46" s="10">
        <v>2</v>
      </c>
    </row>
    <row r="47" spans="1:13" x14ac:dyDescent="0.3">
      <c r="A47" s="1" t="s">
        <v>40</v>
      </c>
      <c r="E47" s="5">
        <f t="shared" si="0"/>
        <v>0</v>
      </c>
      <c r="F47" s="33">
        <f t="shared" si="1"/>
        <v>0</v>
      </c>
      <c r="G47" s="36"/>
      <c r="H47" s="29"/>
      <c r="I47" s="29"/>
      <c r="J47" s="29">
        <f t="shared" si="4"/>
        <v>0</v>
      </c>
      <c r="K47" s="25"/>
      <c r="L47" s="14"/>
      <c r="M47" s="15"/>
    </row>
    <row r="48" spans="1:13" x14ac:dyDescent="0.3">
      <c r="A48" s="16" t="s">
        <v>42</v>
      </c>
      <c r="B48" s="5">
        <v>1</v>
      </c>
      <c r="C48" s="5">
        <v>2</v>
      </c>
      <c r="D48" s="5">
        <v>100</v>
      </c>
      <c r="E48" s="5">
        <f t="shared" si="0"/>
        <v>100</v>
      </c>
      <c r="F48" s="33">
        <f t="shared" si="1"/>
        <v>200</v>
      </c>
      <c r="G48" s="36"/>
      <c r="H48" s="29">
        <v>2</v>
      </c>
      <c r="I48" s="29">
        <v>100</v>
      </c>
      <c r="J48" s="29">
        <f t="shared" si="4"/>
        <v>200</v>
      </c>
      <c r="K48" s="25">
        <v>4</v>
      </c>
      <c r="L48" s="14"/>
      <c r="M48" s="15"/>
    </row>
    <row r="49" spans="1:13" x14ac:dyDescent="0.3">
      <c r="A49" t="s">
        <v>41</v>
      </c>
      <c r="B49" s="5">
        <v>2</v>
      </c>
      <c r="C49" s="5">
        <v>4</v>
      </c>
      <c r="D49" s="5">
        <v>11</v>
      </c>
      <c r="E49" s="5">
        <f t="shared" si="0"/>
        <v>22</v>
      </c>
      <c r="F49" s="33">
        <f t="shared" si="1"/>
        <v>44</v>
      </c>
      <c r="G49" s="36"/>
      <c r="H49" s="29">
        <v>4</v>
      </c>
      <c r="I49" s="29">
        <v>11</v>
      </c>
      <c r="J49" s="29">
        <f t="shared" si="4"/>
        <v>44</v>
      </c>
      <c r="K49" s="25">
        <v>4</v>
      </c>
      <c r="L49" s="14"/>
      <c r="M49" s="15"/>
    </row>
    <row r="50" spans="1:13" s="1" customFormat="1" ht="15" thickBot="1" x14ac:dyDescent="0.35">
      <c r="A50" s="1" t="s">
        <v>37</v>
      </c>
      <c r="B50" s="11"/>
      <c r="C50" s="11"/>
      <c r="D50" s="11"/>
      <c r="E50" s="11">
        <f>SUM(E4:E49)</f>
        <v>50213</v>
      </c>
      <c r="F50" s="35">
        <f>SUM(F4:F46)</f>
        <v>85774</v>
      </c>
      <c r="G50" s="37"/>
      <c r="H50" s="31">
        <f>SUM(H5:H49)</f>
        <v>89</v>
      </c>
      <c r="I50" s="31"/>
      <c r="J50" s="31">
        <f>SUM(J4:J46)</f>
        <v>93114</v>
      </c>
      <c r="K50" s="27">
        <f>SUM(K5:K46)</f>
        <v>164</v>
      </c>
      <c r="L50" s="12">
        <f>SUM(L5:L46)</f>
        <v>14</v>
      </c>
      <c r="M50" s="13">
        <f>SUM(M5:M46)</f>
        <v>6</v>
      </c>
    </row>
    <row r="52" spans="1:13" x14ac:dyDescent="0.3">
      <c r="A52" t="s">
        <v>93</v>
      </c>
      <c r="B52" s="5">
        <v>25</v>
      </c>
      <c r="F52" s="5" t="s">
        <v>38</v>
      </c>
      <c r="K52">
        <f>25*4</f>
        <v>100</v>
      </c>
    </row>
    <row r="53" spans="1:13" x14ac:dyDescent="0.3">
      <c r="A53" t="s">
        <v>95</v>
      </c>
      <c r="K53">
        <v>20</v>
      </c>
    </row>
    <row r="54" spans="1:13" x14ac:dyDescent="0.3">
      <c r="A54" s="1" t="s">
        <v>94</v>
      </c>
      <c r="B54" s="11"/>
      <c r="C54" s="11"/>
      <c r="D54" s="11"/>
      <c r="E54" s="11"/>
      <c r="F54" s="11"/>
      <c r="G54" s="11"/>
      <c r="H54" s="11"/>
      <c r="I54" s="11"/>
      <c r="J54" s="1"/>
      <c r="K54" s="1">
        <f>K50+K52+K53</f>
        <v>284</v>
      </c>
    </row>
    <row r="56" spans="1:13" x14ac:dyDescent="0.3">
      <c r="A56" t="s">
        <v>48</v>
      </c>
    </row>
    <row r="57" spans="1:13" ht="115.2" customHeight="1" x14ac:dyDescent="0.3">
      <c r="A57" s="42" t="s">
        <v>49</v>
      </c>
      <c r="B57" s="42"/>
      <c r="C57" s="17"/>
      <c r="D57" s="17"/>
      <c r="E57" s="17"/>
      <c r="F57" s="17"/>
      <c r="G57" s="17"/>
      <c r="H57" s="17"/>
      <c r="I57" s="17"/>
    </row>
    <row r="58" spans="1:13" x14ac:dyDescent="0.3">
      <c r="A58" s="2"/>
      <c r="B58" s="17"/>
      <c r="C58" s="17"/>
      <c r="D58" s="17"/>
      <c r="E58" s="17"/>
      <c r="F58" s="17"/>
      <c r="G58" s="17"/>
      <c r="H58" s="17"/>
      <c r="I58" s="17"/>
    </row>
    <row r="59" spans="1:13" x14ac:dyDescent="0.3">
      <c r="A59" t="s">
        <v>26</v>
      </c>
    </row>
    <row r="60" spans="1:13" x14ac:dyDescent="0.3">
      <c r="A60" t="s">
        <v>26</v>
      </c>
    </row>
  </sheetData>
  <mergeCells count="4">
    <mergeCell ref="K2:M2"/>
    <mergeCell ref="A57:B57"/>
    <mergeCell ref="H2:J2"/>
    <mergeCell ref="G5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A14" sqref="A14"/>
    </sheetView>
  </sheetViews>
  <sheetFormatPr baseColWidth="10" defaultRowHeight="14.4" x14ac:dyDescent="0.3"/>
  <cols>
    <col min="1" max="1" width="31.5546875" customWidth="1"/>
  </cols>
  <sheetData>
    <row r="1" spans="1:6" x14ac:dyDescent="0.3">
      <c r="A1" s="18">
        <v>42646</v>
      </c>
      <c r="B1" t="s">
        <v>73</v>
      </c>
    </row>
    <row r="3" spans="1:6" ht="86.4" x14ac:dyDescent="0.3">
      <c r="B3" s="2" t="s">
        <v>50</v>
      </c>
      <c r="C3" s="2" t="s">
        <v>51</v>
      </c>
      <c r="D3" s="39" t="s">
        <v>82</v>
      </c>
      <c r="E3" s="39" t="s">
        <v>83</v>
      </c>
      <c r="F3" s="40" t="s">
        <v>91</v>
      </c>
    </row>
    <row r="4" spans="1:6" x14ac:dyDescent="0.3">
      <c r="A4" s="1" t="s">
        <v>52</v>
      </c>
      <c r="D4" s="39"/>
      <c r="E4" s="39"/>
      <c r="F4" s="39"/>
    </row>
    <row r="5" spans="1:6" x14ac:dyDescent="0.3">
      <c r="D5" s="39"/>
      <c r="E5" s="39"/>
      <c r="F5" s="39"/>
    </row>
    <row r="6" spans="1:6" x14ac:dyDescent="0.3">
      <c r="A6" t="s">
        <v>18</v>
      </c>
      <c r="D6" s="39"/>
      <c r="E6" s="39"/>
      <c r="F6" s="39"/>
    </row>
    <row r="7" spans="1:6" x14ac:dyDescent="0.3">
      <c r="A7" t="s">
        <v>53</v>
      </c>
      <c r="B7">
        <v>2</v>
      </c>
      <c r="D7" s="39"/>
      <c r="E7" s="39"/>
      <c r="F7" s="39"/>
    </row>
    <row r="8" spans="1:6" x14ac:dyDescent="0.3">
      <c r="A8" t="s">
        <v>19</v>
      </c>
      <c r="D8" s="39"/>
      <c r="E8" s="39"/>
      <c r="F8" s="39"/>
    </row>
    <row r="9" spans="1:6" x14ac:dyDescent="0.3">
      <c r="A9" t="s">
        <v>17</v>
      </c>
      <c r="B9">
        <v>2</v>
      </c>
      <c r="D9" s="39"/>
      <c r="E9" s="39"/>
      <c r="F9" s="39"/>
    </row>
    <row r="10" spans="1:6" x14ac:dyDescent="0.3">
      <c r="A10" t="s">
        <v>11</v>
      </c>
      <c r="B10">
        <v>0</v>
      </c>
      <c r="D10" s="39"/>
      <c r="E10" s="39"/>
      <c r="F10" s="39"/>
    </row>
    <row r="11" spans="1:6" x14ac:dyDescent="0.3">
      <c r="A11" t="s">
        <v>54</v>
      </c>
      <c r="B11">
        <v>0</v>
      </c>
      <c r="D11" s="39"/>
      <c r="E11" s="39"/>
      <c r="F11" s="39"/>
    </row>
    <row r="12" spans="1:6" x14ac:dyDescent="0.3">
      <c r="A12" t="s">
        <v>13</v>
      </c>
      <c r="B12">
        <v>4</v>
      </c>
      <c r="D12" s="39"/>
      <c r="E12" s="39"/>
      <c r="F12" s="39"/>
    </row>
    <row r="13" spans="1:6" x14ac:dyDescent="0.3">
      <c r="D13" s="39"/>
      <c r="E13" s="39"/>
      <c r="F13" s="39"/>
    </row>
    <row r="14" spans="1:6" x14ac:dyDescent="0.3">
      <c r="A14" t="s">
        <v>15</v>
      </c>
      <c r="D14" s="39"/>
      <c r="E14" s="39"/>
      <c r="F14" s="39"/>
    </row>
    <row r="15" spans="1:6" x14ac:dyDescent="0.3">
      <c r="A15" t="s">
        <v>17</v>
      </c>
      <c r="B15">
        <v>3</v>
      </c>
      <c r="D15" s="39"/>
      <c r="E15" s="39"/>
      <c r="F15" s="39"/>
    </row>
    <row r="16" spans="1:6" x14ac:dyDescent="0.3">
      <c r="A16" t="s">
        <v>24</v>
      </c>
      <c r="D16" s="39"/>
      <c r="E16" s="39"/>
      <c r="F16" s="39"/>
    </row>
    <row r="17" spans="1:6" x14ac:dyDescent="0.3">
      <c r="A17" t="s">
        <v>25</v>
      </c>
      <c r="D17" s="39"/>
      <c r="E17" s="39"/>
      <c r="F17" s="39"/>
    </row>
    <row r="18" spans="1:6" x14ac:dyDescent="0.3">
      <c r="D18" s="39"/>
      <c r="E18" s="39"/>
      <c r="F18" s="39"/>
    </row>
    <row r="19" spans="1:6" x14ac:dyDescent="0.3">
      <c r="A19" t="s">
        <v>22</v>
      </c>
      <c r="D19" s="39"/>
      <c r="E19" s="39"/>
      <c r="F19" s="39"/>
    </row>
    <row r="20" spans="1:6" x14ac:dyDescent="0.3">
      <c r="A20" t="s">
        <v>27</v>
      </c>
      <c r="B20">
        <v>2</v>
      </c>
      <c r="D20" s="39"/>
      <c r="E20" s="39"/>
      <c r="F20" s="39"/>
    </row>
    <row r="21" spans="1:6" x14ac:dyDescent="0.3">
      <c r="A21" t="s">
        <v>55</v>
      </c>
      <c r="B21">
        <v>3</v>
      </c>
      <c r="D21" s="39"/>
      <c r="E21" s="39"/>
      <c r="F21" s="39"/>
    </row>
    <row r="22" spans="1:6" x14ac:dyDescent="0.3">
      <c r="A22" t="s">
        <v>56</v>
      </c>
      <c r="B22">
        <v>1</v>
      </c>
      <c r="D22" s="39"/>
      <c r="E22" s="39"/>
      <c r="F22" s="39"/>
    </row>
    <row r="23" spans="1:6" x14ac:dyDescent="0.3">
      <c r="A23" t="s">
        <v>23</v>
      </c>
      <c r="B23" t="s">
        <v>57</v>
      </c>
      <c r="D23" s="39"/>
      <c r="E23" s="39"/>
      <c r="F23" s="39"/>
    </row>
    <row r="24" spans="1:6" x14ac:dyDescent="0.3">
      <c r="D24" s="39"/>
      <c r="E24" s="39"/>
      <c r="F24" s="39"/>
    </row>
    <row r="25" spans="1:6" x14ac:dyDescent="0.3">
      <c r="A25" t="s">
        <v>58</v>
      </c>
      <c r="B25">
        <v>2</v>
      </c>
      <c r="C25">
        <f>SUM(B7:B25)</f>
        <v>19</v>
      </c>
      <c r="D25" s="39"/>
      <c r="E25" s="39"/>
      <c r="F25" s="39"/>
    </row>
    <row r="26" spans="1:6" x14ac:dyDescent="0.3">
      <c r="A26" t="s">
        <v>21</v>
      </c>
      <c r="D26" s="39" t="s">
        <v>88</v>
      </c>
      <c r="E26" s="39"/>
      <c r="F26" s="39"/>
    </row>
    <row r="27" spans="1:6" x14ac:dyDescent="0.3">
      <c r="A27" t="s">
        <v>59</v>
      </c>
      <c r="B27">
        <v>15</v>
      </c>
      <c r="D27" s="39"/>
      <c r="E27" s="39"/>
      <c r="F27" s="39"/>
    </row>
    <row r="28" spans="1:6" x14ac:dyDescent="0.3">
      <c r="A28" t="s">
        <v>60</v>
      </c>
      <c r="B28">
        <v>1</v>
      </c>
      <c r="D28" s="39"/>
      <c r="E28" s="39"/>
      <c r="F28" s="39"/>
    </row>
    <row r="29" spans="1:6" x14ac:dyDescent="0.3">
      <c r="D29" s="39"/>
      <c r="E29" s="39"/>
      <c r="F29" s="39"/>
    </row>
    <row r="30" spans="1:6" x14ac:dyDescent="0.3">
      <c r="A30" t="s">
        <v>61</v>
      </c>
      <c r="B30">
        <v>4</v>
      </c>
      <c r="D30" s="39"/>
      <c r="E30" s="39"/>
      <c r="F30" s="39"/>
    </row>
    <row r="31" spans="1:6" x14ac:dyDescent="0.3">
      <c r="D31" s="39"/>
      <c r="E31" s="39"/>
      <c r="F31" s="39"/>
    </row>
    <row r="32" spans="1:6" x14ac:dyDescent="0.3">
      <c r="A32" t="s">
        <v>62</v>
      </c>
      <c r="B32">
        <v>4</v>
      </c>
      <c r="D32" s="39"/>
      <c r="E32" s="39"/>
      <c r="F32" s="39"/>
    </row>
    <row r="33" spans="1:6" x14ac:dyDescent="0.3">
      <c r="D33" s="39"/>
      <c r="E33" s="39"/>
      <c r="F33" s="39"/>
    </row>
    <row r="34" spans="1:6" x14ac:dyDescent="0.3">
      <c r="A34" t="s">
        <v>63</v>
      </c>
      <c r="B34">
        <v>2</v>
      </c>
      <c r="D34" s="39"/>
      <c r="E34" s="39"/>
      <c r="F34" s="39"/>
    </row>
    <row r="35" spans="1:6" x14ac:dyDescent="0.3">
      <c r="B35" t="s">
        <v>26</v>
      </c>
      <c r="C35">
        <f>SUM(B7:B34)</f>
        <v>45</v>
      </c>
      <c r="D35" s="39"/>
      <c r="E35" s="39"/>
      <c r="F35" s="39"/>
    </row>
    <row r="36" spans="1:6" x14ac:dyDescent="0.3">
      <c r="D36" s="39"/>
      <c r="E36" s="39"/>
      <c r="F36" s="39"/>
    </row>
    <row r="37" spans="1:6" x14ac:dyDescent="0.3">
      <c r="A37" s="1" t="s">
        <v>72</v>
      </c>
      <c r="D37" s="39"/>
      <c r="E37" s="39"/>
      <c r="F37" s="39"/>
    </row>
    <row r="38" spans="1:6" x14ac:dyDescent="0.3">
      <c r="A38" t="s">
        <v>21</v>
      </c>
      <c r="D38" s="39" t="s">
        <v>88</v>
      </c>
      <c r="E38" s="39"/>
      <c r="F38" s="39"/>
    </row>
    <row r="39" spans="1:6" x14ac:dyDescent="0.3">
      <c r="A39" s="20" t="s">
        <v>86</v>
      </c>
      <c r="B39">
        <v>8</v>
      </c>
      <c r="D39" s="39">
        <v>4</v>
      </c>
      <c r="E39" s="39">
        <v>2</v>
      </c>
      <c r="F39" s="39">
        <v>8</v>
      </c>
    </row>
    <row r="40" spans="1:6" x14ac:dyDescent="0.3">
      <c r="A40" t="s">
        <v>70</v>
      </c>
      <c r="B40">
        <v>4</v>
      </c>
      <c r="D40" s="39"/>
      <c r="E40" s="39"/>
      <c r="F40" s="39"/>
    </row>
    <row r="41" spans="1:6" x14ac:dyDescent="0.3">
      <c r="A41" t="s">
        <v>87</v>
      </c>
      <c r="B41">
        <v>4</v>
      </c>
      <c r="D41" s="39">
        <v>4</v>
      </c>
      <c r="E41" s="39">
        <v>2</v>
      </c>
      <c r="F41" s="39">
        <v>14</v>
      </c>
    </row>
    <row r="42" spans="1:6" x14ac:dyDescent="0.3">
      <c r="A42" t="s">
        <v>89</v>
      </c>
      <c r="D42" s="39">
        <v>2</v>
      </c>
      <c r="E42" s="39">
        <v>1</v>
      </c>
      <c r="F42" s="39">
        <v>3</v>
      </c>
    </row>
    <row r="43" spans="1:6" x14ac:dyDescent="0.3">
      <c r="A43" t="s">
        <v>90</v>
      </c>
      <c r="D43" s="39">
        <v>2</v>
      </c>
      <c r="E43" s="39">
        <v>1</v>
      </c>
      <c r="F43" s="39">
        <v>3</v>
      </c>
    </row>
    <row r="44" spans="1:6" x14ac:dyDescent="0.3">
      <c r="A44" t="s">
        <v>64</v>
      </c>
      <c r="D44" s="39" t="s">
        <v>88</v>
      </c>
      <c r="E44" s="39" t="s">
        <v>88</v>
      </c>
      <c r="F44" s="39" t="s">
        <v>88</v>
      </c>
    </row>
    <row r="45" spans="1:6" x14ac:dyDescent="0.3">
      <c r="A45" s="20" t="s">
        <v>65</v>
      </c>
      <c r="B45" s="20">
        <v>3</v>
      </c>
      <c r="C45">
        <v>1</v>
      </c>
      <c r="D45" s="39">
        <v>2</v>
      </c>
      <c r="E45" s="39">
        <v>1</v>
      </c>
      <c r="F45" s="39">
        <v>5</v>
      </c>
    </row>
    <row r="46" spans="1:6" x14ac:dyDescent="0.3">
      <c r="A46" s="20" t="s">
        <v>66</v>
      </c>
      <c r="B46">
        <v>3</v>
      </c>
      <c r="D46" s="39">
        <v>3</v>
      </c>
      <c r="E46" s="39">
        <v>1</v>
      </c>
      <c r="F46" s="39">
        <v>5</v>
      </c>
    </row>
    <row r="47" spans="1:6" x14ac:dyDescent="0.3">
      <c r="A47" s="20" t="s">
        <v>67</v>
      </c>
      <c r="B47">
        <v>6</v>
      </c>
      <c r="D47" s="39">
        <v>3</v>
      </c>
      <c r="E47" s="39">
        <v>2</v>
      </c>
      <c r="F47" s="39">
        <v>5</v>
      </c>
    </row>
    <row r="48" spans="1:6" x14ac:dyDescent="0.3">
      <c r="A48" s="20" t="s">
        <v>68</v>
      </c>
      <c r="B48">
        <v>3</v>
      </c>
      <c r="D48" s="39">
        <v>6</v>
      </c>
      <c r="E48" s="39">
        <v>3</v>
      </c>
      <c r="F48" s="39">
        <v>10</v>
      </c>
    </row>
    <row r="49" spans="1:6" x14ac:dyDescent="0.3">
      <c r="A49" s="20" t="s">
        <v>69</v>
      </c>
      <c r="B49">
        <v>2</v>
      </c>
      <c r="D49" s="39">
        <v>2</v>
      </c>
      <c r="E49" s="39">
        <v>1</v>
      </c>
      <c r="F49" s="39">
        <v>5</v>
      </c>
    </row>
    <row r="50" spans="1:6" x14ac:dyDescent="0.3">
      <c r="A50" s="47" t="s">
        <v>84</v>
      </c>
      <c r="B50">
        <v>2</v>
      </c>
      <c r="D50" s="48">
        <v>6</v>
      </c>
      <c r="E50" s="48">
        <v>3</v>
      </c>
      <c r="F50" s="48">
        <v>12</v>
      </c>
    </row>
    <row r="51" spans="1:6" x14ac:dyDescent="0.3">
      <c r="A51" s="47"/>
      <c r="B51">
        <v>4</v>
      </c>
      <c r="D51" s="49"/>
      <c r="E51" s="49"/>
      <c r="F51" s="49"/>
    </row>
    <row r="52" spans="1:6" x14ac:dyDescent="0.3">
      <c r="A52" s="20" t="s">
        <v>70</v>
      </c>
      <c r="B52">
        <v>8</v>
      </c>
      <c r="D52" s="39">
        <v>6</v>
      </c>
      <c r="E52" s="39">
        <v>3</v>
      </c>
      <c r="F52" s="39">
        <v>10</v>
      </c>
    </row>
    <row r="53" spans="1:6" x14ac:dyDescent="0.3">
      <c r="A53" s="20" t="s">
        <v>85</v>
      </c>
      <c r="B53">
        <v>2</v>
      </c>
      <c r="C53" s="19">
        <f>SUM(B39:B53)</f>
        <v>49</v>
      </c>
      <c r="D53" s="39">
        <v>4</v>
      </c>
      <c r="E53" s="39">
        <v>2</v>
      </c>
      <c r="F53" s="39">
        <v>9</v>
      </c>
    </row>
    <row r="54" spans="1:6" x14ac:dyDescent="0.3">
      <c r="B54">
        <f>SUM(B6:B53)</f>
        <v>94</v>
      </c>
      <c r="D54" s="39"/>
      <c r="E54" s="39"/>
      <c r="F54" s="39"/>
    </row>
    <row r="55" spans="1:6" x14ac:dyDescent="0.3">
      <c r="D55">
        <f>SUM(D39:D54)</f>
        <v>44</v>
      </c>
      <c r="E55">
        <f>SUM(E39:E54)</f>
        <v>22</v>
      </c>
      <c r="F55">
        <f>SUM(F39:F54)</f>
        <v>89</v>
      </c>
    </row>
  </sheetData>
  <mergeCells count="4">
    <mergeCell ref="A50:A51"/>
    <mergeCell ref="D50:D51"/>
    <mergeCell ref="E50:E51"/>
    <mergeCell ref="F50:F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electricité rdch</vt:lpstr>
      <vt:lpstr>rj 45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2016-10-03T12:55:25Z</cp:lastPrinted>
  <dcterms:created xsi:type="dcterms:W3CDTF">2016-09-30T12:57:30Z</dcterms:created>
  <dcterms:modified xsi:type="dcterms:W3CDTF">2019-04-29T15:13:26Z</dcterms:modified>
</cp:coreProperties>
</file>