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HELIOS DEVELOPPEMENT\PRESTATION JURIDIQUES\"/>
    </mc:Choice>
  </mc:AlternateContent>
  <bookViews>
    <workbookView xWindow="0" yWindow="0" windowWidth="11520" windowHeight="90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L34" i="1"/>
  <c r="M14" i="1" l="1"/>
  <c r="O10" i="1"/>
  <c r="O6" i="1" l="1"/>
  <c r="O8" i="1"/>
  <c r="O7" i="1"/>
  <c r="O14" i="1" l="1"/>
  <c r="F7" i="1"/>
  <c r="F6" i="1"/>
  <c r="F5" i="1"/>
  <c r="F8" i="1" l="1"/>
</calcChain>
</file>

<file path=xl/sharedStrings.xml><?xml version="1.0" encoding="utf-8"?>
<sst xmlns="http://schemas.openxmlformats.org/spreadsheetml/2006/main" count="126" uniqueCount="49">
  <si>
    <t>ZETA</t>
  </si>
  <si>
    <t>HELIOS</t>
  </si>
  <si>
    <t>ALPHA</t>
  </si>
  <si>
    <t>AUDITECH</t>
  </si>
  <si>
    <t>Secrétariat Sté</t>
  </si>
  <si>
    <t>frais bureau</t>
  </si>
  <si>
    <t>honoraires distribution dividendes</t>
  </si>
  <si>
    <t>2016/2017</t>
  </si>
  <si>
    <t xml:space="preserve">total </t>
  </si>
  <si>
    <t>CABINET PLANTROU</t>
  </si>
  <si>
    <t xml:space="preserve">QUESTION </t>
  </si>
  <si>
    <t xml:space="preserve">Quid de la gestion des brevets et des travaux encours ? </t>
  </si>
  <si>
    <t xml:space="preserve">qu'est qui ne rentre pas dans ce champ ? </t>
  </si>
  <si>
    <t xml:space="preserve">à quoi correspond la facture de Debours de 500 € pour Zeta ? </t>
  </si>
  <si>
    <t>convention 28 H Contrat Commerciaux, licence… crédit 28 H - solde : 21 H</t>
  </si>
  <si>
    <t>Honoraires organisation sté</t>
  </si>
  <si>
    <t>fact 10037075</t>
  </si>
  <si>
    <t>2017 exer 2016</t>
  </si>
  <si>
    <t>solde en 01-2018</t>
  </si>
  <si>
    <t>5 H</t>
  </si>
  <si>
    <t>utilisé pour le contrat EPI Center</t>
  </si>
  <si>
    <t>Honoraire convention trésorerie</t>
  </si>
  <si>
    <t>Honoraire Prise parti. GmbH</t>
  </si>
  <si>
    <t>fact 10038352</t>
  </si>
  <si>
    <t>Fact</t>
  </si>
  <si>
    <t>date</t>
  </si>
  <si>
    <t>convention trésorerie auditech/GmbH</t>
  </si>
  <si>
    <t xml:space="preserve">bail </t>
  </si>
  <si>
    <t>10040564</t>
  </si>
  <si>
    <t>10040550</t>
  </si>
  <si>
    <t>transfert de siège</t>
  </si>
  <si>
    <t>10040554</t>
  </si>
  <si>
    <t>avance débours/siège</t>
  </si>
  <si>
    <t>10040562</t>
  </si>
  <si>
    <t>cloture exercice 2018</t>
  </si>
  <si>
    <t xml:space="preserve"> </t>
  </si>
  <si>
    <t>distribution dividendes</t>
  </si>
  <si>
    <t>10042940/100442939/100442871</t>
  </si>
  <si>
    <t>cloture exercice 2019</t>
  </si>
  <si>
    <t>10045528/10045527/10045505/</t>
  </si>
  <si>
    <t>Rédaction  Bail</t>
  </si>
  <si>
    <t>assistance juridique doit société 2020</t>
  </si>
  <si>
    <t>cloture exercicE</t>
  </si>
  <si>
    <t>2022-2768</t>
  </si>
  <si>
    <t>2022-2958</t>
  </si>
  <si>
    <t>BG3966</t>
  </si>
  <si>
    <t xml:space="preserve">assistance juridique droit société </t>
  </si>
  <si>
    <t>changt Adresse Siège social</t>
  </si>
  <si>
    <t>b.martin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</si>
</sst>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9"/>
  <sheetViews>
    <sheetView tabSelected="1" topLeftCell="A22" workbookViewId="0">
      <selection activeCell="O37" sqref="O37"/>
    </sheetView>
  </sheetViews>
  <sheetFormatPr baseColWidth="10" defaultRowHeight="15" x14ac:dyDescent="0.25"/>
  <cols>
    <col min="1" max="1" width="28.7109375" bestFit="1" customWidth="1"/>
    <col min="8" max="8" width="32.28515625" bestFit="1" customWidth="1"/>
    <col min="12" max="12" width="12.7109375" bestFit="1" customWidth="1"/>
    <col min="16" max="16" width="19.140625" bestFit="1" customWidth="1"/>
  </cols>
  <sheetData>
    <row r="2" spans="1:22" x14ac:dyDescent="0.25">
      <c r="A2" s="2" t="s">
        <v>9</v>
      </c>
    </row>
    <row r="3" spans="1:22" x14ac:dyDescent="0.25">
      <c r="B3" t="s">
        <v>7</v>
      </c>
      <c r="C3" s="1">
        <v>42735</v>
      </c>
      <c r="D3" s="1">
        <v>42735</v>
      </c>
      <c r="E3" s="1">
        <v>42735</v>
      </c>
      <c r="F3" t="s">
        <v>8</v>
      </c>
      <c r="I3" t="s">
        <v>7</v>
      </c>
      <c r="J3" s="1" t="s">
        <v>17</v>
      </c>
      <c r="K3" s="1" t="s">
        <v>17</v>
      </c>
      <c r="L3" s="1"/>
      <c r="M3" s="1" t="s">
        <v>17</v>
      </c>
      <c r="N3" s="1"/>
      <c r="O3" t="s">
        <v>8</v>
      </c>
      <c r="P3">
        <v>2018</v>
      </c>
      <c r="Q3" t="s">
        <v>3</v>
      </c>
      <c r="R3" t="s">
        <v>1</v>
      </c>
      <c r="S3" t="s">
        <v>2</v>
      </c>
      <c r="T3" t="s">
        <v>24</v>
      </c>
      <c r="U3" t="s">
        <v>25</v>
      </c>
    </row>
    <row r="4" spans="1:22" x14ac:dyDescent="0.25">
      <c r="B4" s="2" t="s">
        <v>0</v>
      </c>
      <c r="C4" s="2" t="s">
        <v>1</v>
      </c>
      <c r="D4" s="2" t="s">
        <v>2</v>
      </c>
      <c r="E4" s="2" t="s">
        <v>3</v>
      </c>
      <c r="I4" s="2" t="s">
        <v>0</v>
      </c>
      <c r="J4" s="2" t="s">
        <v>1</v>
      </c>
      <c r="K4" s="2" t="s">
        <v>2</v>
      </c>
      <c r="L4" s="2"/>
      <c r="M4" s="2" t="s">
        <v>3</v>
      </c>
      <c r="N4" s="2"/>
      <c r="P4" s="3"/>
      <c r="T4" s="4"/>
    </row>
    <row r="5" spans="1:22" x14ac:dyDescent="0.25">
      <c r="A5" t="s">
        <v>4</v>
      </c>
      <c r="B5">
        <v>700</v>
      </c>
      <c r="C5">
        <v>700</v>
      </c>
      <c r="D5">
        <v>300</v>
      </c>
      <c r="E5">
        <v>700</v>
      </c>
      <c r="F5">
        <f>SUM(B5:E5)</f>
        <v>2400</v>
      </c>
      <c r="I5" s="2"/>
      <c r="J5" s="2"/>
      <c r="K5" s="2"/>
      <c r="L5" s="2"/>
      <c r="M5" s="2"/>
      <c r="N5" s="2"/>
      <c r="P5" s="3"/>
      <c r="T5" s="4"/>
    </row>
    <row r="6" spans="1:22" x14ac:dyDescent="0.25">
      <c r="A6" t="s">
        <v>5</v>
      </c>
      <c r="B6">
        <v>70</v>
      </c>
      <c r="C6">
        <v>70</v>
      </c>
      <c r="D6">
        <v>30</v>
      </c>
      <c r="E6">
        <v>70</v>
      </c>
      <c r="F6">
        <f>SUM(B6:E6)</f>
        <v>240</v>
      </c>
      <c r="H6" t="s">
        <v>4</v>
      </c>
      <c r="I6">
        <v>700</v>
      </c>
      <c r="J6">
        <v>700</v>
      </c>
      <c r="K6">
        <v>300</v>
      </c>
      <c r="L6" t="s">
        <v>16</v>
      </c>
      <c r="M6">
        <v>700</v>
      </c>
      <c r="O6">
        <f>K6+J6+I6</f>
        <v>1700</v>
      </c>
      <c r="P6" s="3"/>
      <c r="T6" s="4"/>
    </row>
    <row r="7" spans="1:22" ht="45" x14ac:dyDescent="0.25">
      <c r="A7" t="s">
        <v>6</v>
      </c>
      <c r="B7">
        <v>250</v>
      </c>
      <c r="C7">
        <v>250</v>
      </c>
      <c r="D7">
        <v>250</v>
      </c>
      <c r="E7">
        <v>250</v>
      </c>
      <c r="F7">
        <f>SUM(B7:E7)</f>
        <v>1000</v>
      </c>
      <c r="H7" t="s">
        <v>5</v>
      </c>
      <c r="I7">
        <v>70</v>
      </c>
      <c r="J7">
        <v>70</v>
      </c>
      <c r="K7">
        <v>30</v>
      </c>
      <c r="L7" s="1">
        <v>42898</v>
      </c>
      <c r="M7">
        <v>70</v>
      </c>
      <c r="O7">
        <f>K7+J7+I7</f>
        <v>170</v>
      </c>
      <c r="P7" s="3" t="s">
        <v>26</v>
      </c>
      <c r="Q7">
        <v>500</v>
      </c>
      <c r="T7" s="4" t="s">
        <v>29</v>
      </c>
      <c r="U7" s="1">
        <v>43384</v>
      </c>
    </row>
    <row r="8" spans="1:22" x14ac:dyDescent="0.25">
      <c r="F8">
        <f>SUM(F5:F7)</f>
        <v>3640</v>
      </c>
      <c r="H8" t="s">
        <v>6</v>
      </c>
      <c r="I8">
        <v>250</v>
      </c>
      <c r="J8">
        <v>250</v>
      </c>
      <c r="K8">
        <v>0</v>
      </c>
      <c r="M8">
        <v>250</v>
      </c>
      <c r="O8">
        <f>K8+J8+I8</f>
        <v>500</v>
      </c>
      <c r="P8" s="3" t="s">
        <v>27</v>
      </c>
      <c r="Q8">
        <v>1000</v>
      </c>
      <c r="T8" s="4" t="s">
        <v>28</v>
      </c>
      <c r="U8" s="1">
        <v>43385</v>
      </c>
    </row>
    <row r="9" spans="1:22" x14ac:dyDescent="0.25">
      <c r="A9" t="s">
        <v>21</v>
      </c>
      <c r="P9" s="3" t="s">
        <v>30</v>
      </c>
      <c r="Q9">
        <v>500</v>
      </c>
      <c r="T9" s="4" t="s">
        <v>31</v>
      </c>
      <c r="U9" s="1">
        <v>43385</v>
      </c>
    </row>
    <row r="10" spans="1:22" ht="30" x14ac:dyDescent="0.25">
      <c r="A10" t="s">
        <v>22</v>
      </c>
      <c r="L10" t="s">
        <v>23</v>
      </c>
      <c r="M10">
        <v>750</v>
      </c>
      <c r="O10">
        <f>M10</f>
        <v>750</v>
      </c>
      <c r="P10" s="3" t="s">
        <v>32</v>
      </c>
      <c r="Q10">
        <v>500</v>
      </c>
      <c r="T10" s="4" t="s">
        <v>33</v>
      </c>
      <c r="U10" s="1">
        <v>43385</v>
      </c>
    </row>
    <row r="11" spans="1:22" x14ac:dyDescent="0.25">
      <c r="L11" s="1">
        <v>43100</v>
      </c>
      <c r="P11" s="3"/>
      <c r="T11" s="4"/>
    </row>
    <row r="12" spans="1:22" x14ac:dyDescent="0.25">
      <c r="P12" s="3"/>
      <c r="T12" s="4"/>
    </row>
    <row r="13" spans="1:22" x14ac:dyDescent="0.25">
      <c r="P13" s="3"/>
      <c r="T13" s="4"/>
    </row>
    <row r="14" spans="1:22" x14ac:dyDescent="0.25">
      <c r="M14">
        <f>SUM(M6:M13)</f>
        <v>1770</v>
      </c>
      <c r="O14">
        <f>SUM(O6:O11)</f>
        <v>3120</v>
      </c>
      <c r="P14" s="3"/>
      <c r="T14" s="4"/>
    </row>
    <row r="15" spans="1:22" ht="45.75" thickBot="1" x14ac:dyDescent="0.3">
      <c r="A15" s="3" t="s">
        <v>14</v>
      </c>
      <c r="E15">
        <v>6776</v>
      </c>
      <c r="I15" s="2"/>
      <c r="J15" s="2"/>
      <c r="K15" s="2"/>
      <c r="L15" s="2"/>
      <c r="M15" s="2"/>
      <c r="N15" s="2"/>
      <c r="P15" s="3"/>
      <c r="T15" s="4"/>
    </row>
    <row r="16" spans="1:22" ht="15.75" thickBot="1" x14ac:dyDescent="0.3">
      <c r="A16" s="3" t="s">
        <v>15</v>
      </c>
      <c r="E16">
        <v>2500</v>
      </c>
      <c r="H16" s="12">
        <v>2020</v>
      </c>
      <c r="I16" s="13" t="s">
        <v>3</v>
      </c>
      <c r="J16" s="13" t="s">
        <v>1</v>
      </c>
      <c r="K16" s="13" t="s">
        <v>2</v>
      </c>
      <c r="L16" s="13" t="s">
        <v>0</v>
      </c>
      <c r="M16" s="14" t="s">
        <v>24</v>
      </c>
      <c r="N16" s="15" t="s">
        <v>25</v>
      </c>
      <c r="P16" s="12">
        <v>2019</v>
      </c>
      <c r="Q16" s="13" t="s">
        <v>3</v>
      </c>
      <c r="R16" s="13" t="s">
        <v>1</v>
      </c>
      <c r="S16" s="13" t="s">
        <v>2</v>
      </c>
      <c r="T16" s="13" t="s">
        <v>0</v>
      </c>
      <c r="U16" s="14" t="s">
        <v>24</v>
      </c>
      <c r="V16" s="15" t="s">
        <v>25</v>
      </c>
    </row>
    <row r="17" spans="1:22" x14ac:dyDescent="0.25">
      <c r="A17" s="3" t="s">
        <v>18</v>
      </c>
      <c r="B17" t="s">
        <v>19</v>
      </c>
      <c r="C17" t="s">
        <v>20</v>
      </c>
      <c r="H17" s="9"/>
      <c r="I17" s="10"/>
      <c r="J17" s="10"/>
      <c r="K17" s="10"/>
      <c r="L17" s="10"/>
      <c r="M17" s="9"/>
      <c r="N17" s="11"/>
      <c r="P17" s="9"/>
      <c r="Q17" s="10"/>
      <c r="R17" s="10"/>
      <c r="S17" s="10"/>
      <c r="T17" s="10"/>
      <c r="U17" s="9"/>
      <c r="V17" s="11"/>
    </row>
    <row r="18" spans="1:22" x14ac:dyDescent="0.25">
      <c r="A18" s="3"/>
      <c r="H18" s="6"/>
      <c r="I18" s="7"/>
      <c r="J18" s="7"/>
      <c r="K18" s="7"/>
      <c r="L18" s="7"/>
      <c r="M18" s="6"/>
      <c r="N18" s="8"/>
      <c r="P18" s="6"/>
      <c r="Q18" s="7"/>
      <c r="R18" s="7"/>
      <c r="S18" s="7"/>
      <c r="T18" s="7"/>
      <c r="U18" s="6"/>
      <c r="V18" s="8"/>
    </row>
    <row r="19" spans="1:22" x14ac:dyDescent="0.25">
      <c r="A19" s="3"/>
      <c r="H19" s="6"/>
      <c r="I19" s="7"/>
      <c r="J19" s="7"/>
      <c r="K19" s="7"/>
      <c r="L19" s="7"/>
      <c r="M19" s="6"/>
      <c r="N19" s="8"/>
      <c r="P19" s="6"/>
      <c r="Q19" s="7"/>
      <c r="R19" s="7"/>
      <c r="S19" s="7"/>
      <c r="T19" s="7"/>
      <c r="U19" s="6"/>
      <c r="V19" s="8"/>
    </row>
    <row r="20" spans="1:22" ht="30" x14ac:dyDescent="0.25">
      <c r="A20" s="3"/>
      <c r="H20" s="6" t="s">
        <v>40</v>
      </c>
      <c r="I20" s="7">
        <v>500</v>
      </c>
      <c r="J20" s="7"/>
      <c r="K20" s="7"/>
      <c r="L20" s="7"/>
      <c r="M20" s="6">
        <v>10045529</v>
      </c>
      <c r="N20" s="8">
        <v>43998</v>
      </c>
      <c r="P20" s="6"/>
      <c r="Q20" s="7"/>
      <c r="R20" s="7"/>
      <c r="S20" s="7"/>
      <c r="T20" s="7"/>
      <c r="U20" s="6"/>
      <c r="V20" s="8"/>
    </row>
    <row r="21" spans="1:22" ht="45" x14ac:dyDescent="0.25">
      <c r="A21" s="3"/>
      <c r="H21" s="6" t="s">
        <v>38</v>
      </c>
      <c r="I21" s="7" t="s">
        <v>35</v>
      </c>
      <c r="J21" s="7">
        <v>700</v>
      </c>
      <c r="K21" s="7">
        <v>330</v>
      </c>
      <c r="L21" s="7">
        <v>700</v>
      </c>
      <c r="M21" s="6" t="s">
        <v>39</v>
      </c>
      <c r="N21" s="8">
        <v>43998</v>
      </c>
      <c r="P21" s="6" t="s">
        <v>34</v>
      </c>
      <c r="Q21" s="7">
        <v>700</v>
      </c>
      <c r="R21" s="7">
        <v>700</v>
      </c>
      <c r="S21" s="7">
        <v>330</v>
      </c>
      <c r="T21" s="7">
        <v>700</v>
      </c>
      <c r="U21" s="6" t="s">
        <v>37</v>
      </c>
      <c r="V21" s="8">
        <v>43643</v>
      </c>
    </row>
    <row r="22" spans="1:22" ht="30" x14ac:dyDescent="0.25">
      <c r="H22" s="6" t="s">
        <v>36</v>
      </c>
      <c r="I22" s="7" t="s">
        <v>35</v>
      </c>
      <c r="J22" s="7"/>
      <c r="K22" s="7"/>
      <c r="L22" s="7"/>
      <c r="M22" s="6" t="s">
        <v>35</v>
      </c>
      <c r="N22" s="8" t="s">
        <v>35</v>
      </c>
      <c r="P22" s="6" t="s">
        <v>36</v>
      </c>
      <c r="Q22" s="7">
        <v>250</v>
      </c>
      <c r="R22" s="7"/>
      <c r="S22" s="7"/>
      <c r="T22" s="7"/>
      <c r="U22" s="6">
        <v>10042872</v>
      </c>
      <c r="V22" s="8">
        <v>43643</v>
      </c>
    </row>
    <row r="23" spans="1:22" x14ac:dyDescent="0.25">
      <c r="H23" s="7">
        <v>2021</v>
      </c>
      <c r="I23" s="7" t="s">
        <v>35</v>
      </c>
      <c r="J23" s="7"/>
      <c r="K23" s="7"/>
      <c r="L23" s="7"/>
      <c r="M23" s="6" t="s">
        <v>35</v>
      </c>
      <c r="N23" s="8" t="s">
        <v>35</v>
      </c>
      <c r="P23" s="7" t="s">
        <v>35</v>
      </c>
      <c r="Q23" s="7" t="s">
        <v>35</v>
      </c>
      <c r="R23" s="7"/>
      <c r="S23" s="7"/>
      <c r="T23" s="7"/>
      <c r="U23" s="6" t="s">
        <v>35</v>
      </c>
      <c r="V23" s="8" t="s">
        <v>35</v>
      </c>
    </row>
    <row r="24" spans="1:22" ht="60" x14ac:dyDescent="0.25">
      <c r="A24" s="2" t="s">
        <v>10</v>
      </c>
      <c r="H24" s="6" t="s">
        <v>41</v>
      </c>
      <c r="I24" s="7" t="s">
        <v>35</v>
      </c>
      <c r="J24" s="7"/>
      <c r="K24" s="7"/>
      <c r="L24" s="7">
        <v>700</v>
      </c>
      <c r="M24" s="6">
        <v>10048682</v>
      </c>
      <c r="N24" s="8">
        <v>44362</v>
      </c>
      <c r="P24" s="7" t="s">
        <v>35</v>
      </c>
      <c r="Q24" s="7" t="s">
        <v>35</v>
      </c>
      <c r="R24" s="7"/>
      <c r="S24" s="7"/>
      <c r="T24" s="7"/>
      <c r="U24" s="6" t="s">
        <v>35</v>
      </c>
      <c r="V24" s="8" t="s">
        <v>35</v>
      </c>
    </row>
    <row r="25" spans="1:22" ht="60" x14ac:dyDescent="0.25">
      <c r="A25" t="s">
        <v>11</v>
      </c>
      <c r="H25" s="6" t="s">
        <v>41</v>
      </c>
      <c r="I25" s="7" t="s">
        <v>35</v>
      </c>
      <c r="J25" s="7">
        <v>700</v>
      </c>
      <c r="K25" s="7" t="s">
        <v>35</v>
      </c>
      <c r="L25" s="7" t="s">
        <v>35</v>
      </c>
      <c r="M25" s="6">
        <v>10048681</v>
      </c>
      <c r="N25" s="8">
        <v>44362</v>
      </c>
      <c r="P25" s="7"/>
      <c r="Q25" s="7"/>
      <c r="R25" s="7"/>
      <c r="S25" s="7"/>
      <c r="T25" s="7"/>
      <c r="U25" s="6"/>
      <c r="V25" s="8"/>
    </row>
    <row r="26" spans="1:22" x14ac:dyDescent="0.25">
      <c r="A26" t="s">
        <v>12</v>
      </c>
      <c r="H26" s="6" t="s">
        <v>35</v>
      </c>
      <c r="I26" s="7" t="s">
        <v>35</v>
      </c>
      <c r="J26" s="7"/>
      <c r="K26" s="7"/>
      <c r="L26" s="7"/>
      <c r="M26" s="6" t="s">
        <v>35</v>
      </c>
      <c r="N26" s="8" t="s">
        <v>35</v>
      </c>
      <c r="P26" s="7"/>
      <c r="Q26" s="7"/>
      <c r="R26" s="7"/>
      <c r="S26" s="7"/>
      <c r="T26" s="7"/>
      <c r="U26" s="6"/>
      <c r="V26" s="8"/>
    </row>
    <row r="27" spans="1:22" x14ac:dyDescent="0.25">
      <c r="U27" s="3"/>
      <c r="V27" s="5"/>
    </row>
    <row r="28" spans="1:22" ht="15.75" thickBot="1" x14ac:dyDescent="0.3">
      <c r="A28" t="s">
        <v>13</v>
      </c>
      <c r="U28" s="3"/>
      <c r="V28" s="5"/>
    </row>
    <row r="29" spans="1:22" ht="15.75" thickBot="1" x14ac:dyDescent="0.3">
      <c r="H29" s="12">
        <v>2022</v>
      </c>
      <c r="I29" s="13" t="s">
        <v>3</v>
      </c>
      <c r="J29" s="13" t="s">
        <v>1</v>
      </c>
      <c r="K29" s="13" t="s">
        <v>2</v>
      </c>
      <c r="L29" s="13" t="s">
        <v>0</v>
      </c>
      <c r="M29" s="14" t="s">
        <v>24</v>
      </c>
      <c r="N29" s="15" t="s">
        <v>25</v>
      </c>
      <c r="V29" s="5"/>
    </row>
    <row r="30" spans="1:22" x14ac:dyDescent="0.25">
      <c r="H30" s="9"/>
      <c r="I30" s="10"/>
      <c r="J30" s="10"/>
      <c r="K30" s="10"/>
      <c r="L30" s="10"/>
      <c r="M30" s="9"/>
      <c r="N30" s="11"/>
      <c r="V30" s="5"/>
    </row>
    <row r="31" spans="1:22" x14ac:dyDescent="0.25">
      <c r="H31" s="6"/>
      <c r="I31" s="7"/>
      <c r="J31" s="7"/>
      <c r="K31" s="7"/>
      <c r="L31" s="7"/>
      <c r="M31" s="6"/>
      <c r="N31" s="8"/>
      <c r="V31" s="5"/>
    </row>
    <row r="32" spans="1:22" x14ac:dyDescent="0.25">
      <c r="H32" s="6"/>
      <c r="I32" s="7"/>
      <c r="J32" s="7"/>
      <c r="K32" s="7"/>
      <c r="L32" s="7"/>
      <c r="M32" s="6"/>
      <c r="N32" s="8"/>
    </row>
    <row r="33" spans="8:15" ht="30" x14ac:dyDescent="0.25">
      <c r="H33" s="6" t="s">
        <v>40</v>
      </c>
      <c r="I33" s="7">
        <v>600</v>
      </c>
      <c r="J33" s="7"/>
      <c r="K33" s="7"/>
      <c r="L33" s="7"/>
      <c r="M33" s="6" t="s">
        <v>43</v>
      </c>
      <c r="N33" s="8">
        <v>44718</v>
      </c>
    </row>
    <row r="34" spans="8:15" ht="30" x14ac:dyDescent="0.25">
      <c r="H34" s="6" t="s">
        <v>42</v>
      </c>
      <c r="I34" s="7">
        <v>1480</v>
      </c>
      <c r="J34" s="7">
        <f>750+40</f>
        <v>790</v>
      </c>
      <c r="K34" s="7">
        <v>490</v>
      </c>
      <c r="L34" s="7">
        <f>750+80</f>
        <v>830</v>
      </c>
      <c r="M34" s="6" t="s">
        <v>35</v>
      </c>
      <c r="N34" s="8" t="s">
        <v>35</v>
      </c>
    </row>
    <row r="35" spans="8:15" ht="30" x14ac:dyDescent="0.25">
      <c r="H35" s="6" t="s">
        <v>36</v>
      </c>
      <c r="I35" s="7" t="s">
        <v>35</v>
      </c>
      <c r="J35" s="7"/>
      <c r="K35" s="7"/>
      <c r="L35" s="7"/>
      <c r="M35" s="6" t="s">
        <v>35</v>
      </c>
      <c r="N35" s="8" t="s">
        <v>35</v>
      </c>
    </row>
    <row r="36" spans="8:15" x14ac:dyDescent="0.25">
      <c r="H36" s="7" t="s">
        <v>47</v>
      </c>
      <c r="I36" s="7" t="s">
        <v>35</v>
      </c>
      <c r="J36" s="7">
        <v>800</v>
      </c>
      <c r="K36" s="7" t="s">
        <v>35</v>
      </c>
      <c r="L36" s="7">
        <v>800</v>
      </c>
      <c r="M36" s="6" t="s">
        <v>35</v>
      </c>
      <c r="N36" s="8" t="s">
        <v>35</v>
      </c>
      <c r="O36" s="16" t="s">
        <v>48</v>
      </c>
    </row>
    <row r="37" spans="8:15" ht="60" x14ac:dyDescent="0.25">
      <c r="H37" s="6" t="s">
        <v>46</v>
      </c>
      <c r="I37" s="7" t="s">
        <v>35</v>
      </c>
      <c r="J37" s="7">
        <v>5200</v>
      </c>
      <c r="K37" s="7"/>
      <c r="L37" s="7" t="s">
        <v>35</v>
      </c>
      <c r="M37" s="6" t="s">
        <v>45</v>
      </c>
      <c r="N37" s="8">
        <v>44652</v>
      </c>
    </row>
    <row r="38" spans="8:15" ht="60" x14ac:dyDescent="0.25">
      <c r="H38" s="6" t="s">
        <v>46</v>
      </c>
      <c r="I38" s="7" t="s">
        <v>35</v>
      </c>
      <c r="J38" s="7">
        <v>8600</v>
      </c>
      <c r="K38" s="7" t="s">
        <v>35</v>
      </c>
      <c r="L38" s="7" t="s">
        <v>35</v>
      </c>
      <c r="M38" s="6" t="s">
        <v>44</v>
      </c>
      <c r="N38" s="8">
        <v>44743</v>
      </c>
    </row>
    <row r="39" spans="8:15" x14ac:dyDescent="0.25">
      <c r="H39" s="6" t="s">
        <v>35</v>
      </c>
      <c r="I39" s="7" t="s">
        <v>35</v>
      </c>
      <c r="J39" s="7"/>
      <c r="K39" s="7"/>
      <c r="L39" s="7"/>
      <c r="M39" s="6" t="s">
        <v>35</v>
      </c>
      <c r="N39" s="8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2016-11-24T13:16:19Z</cp:lastPrinted>
  <dcterms:created xsi:type="dcterms:W3CDTF">2016-11-24T08:15:52Z</dcterms:created>
  <dcterms:modified xsi:type="dcterms:W3CDTF">2022-11-02T09:35:05Z</dcterms:modified>
</cp:coreProperties>
</file>